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Córdoba" sheetId="1" r:id="rId1"/>
  </sheets>
  <definedNames/>
  <calcPr fullCalcOnLoad="1"/>
</workbook>
</file>

<file path=xl/sharedStrings.xml><?xml version="1.0" encoding="utf-8"?>
<sst xmlns="http://schemas.openxmlformats.org/spreadsheetml/2006/main" count="89" uniqueCount="31">
  <si>
    <t>Antigüedad</t>
  </si>
  <si>
    <t>- Festivos</t>
  </si>
  <si>
    <t>- Servicio de Prevención</t>
  </si>
  <si>
    <t>Puesto de trabajo</t>
  </si>
  <si>
    <t>Indefinido</t>
  </si>
  <si>
    <t>Contrato</t>
  </si>
  <si>
    <t>Jefatura de Servicio</t>
  </si>
  <si>
    <t>Coordinador/a</t>
  </si>
  <si>
    <t>Conductor/a C</t>
  </si>
  <si>
    <t>Conductor/a Repartidor/a</t>
  </si>
  <si>
    <t>Mozo/a</t>
  </si>
  <si>
    <t>Jornada</t>
  </si>
  <si>
    <t>Salario y Seguridad</t>
  </si>
  <si>
    <t>Social</t>
  </si>
  <si>
    <t>Costes</t>
  </si>
  <si>
    <t>Sociales</t>
  </si>
  <si>
    <t>Total</t>
  </si>
  <si>
    <t>Coste empresa</t>
  </si>
  <si>
    <t>Relación de personal de la Plataforma Logística de Córdoba</t>
  </si>
  <si>
    <t>Costes Sociales:</t>
  </si>
  <si>
    <t>- Sustitución de las vacaciones</t>
  </si>
  <si>
    <t>- Sustitución del absentismo</t>
  </si>
  <si>
    <t>- Ropa de trabajo</t>
  </si>
  <si>
    <t>- Equipos de Protección Personal</t>
  </si>
  <si>
    <t>- Formación</t>
  </si>
  <si>
    <t>Obra</t>
  </si>
  <si>
    <t>Código</t>
  </si>
  <si>
    <t>Por lo que se refiere al convenio de aplicación actual, es el convenio de la empresa Severiano Servicio Móvil, S.A., publicado en el BOE de fecha 8 de febrero de 2019. No obstante, de conformidad con la Ley de Contratos del Sector Público las personas trabajadoras tienen que tener, como mínimo, las condiciones económicas del convenio del Transporte de Mercancías de Córdoba.</t>
  </si>
  <si>
    <t>En relación a los contratos de obra, están ligados al concurso de la plataforma logística que está vigente en la actualidad, con la duración máxima de 3 años.</t>
  </si>
  <si>
    <t>Por lo que respeta al salario bruto de las personas trabajadoras hay que realizar una operación para calcularlo, hay que dividir la cantidad indicada en el fichero como salario y seguridad social de 1,366 en el caso de los/las conductores/as y de 1,336 en el caso del resto del personal, es decir hay que reducir el coste de la seguridad social.</t>
  </si>
  <si>
    <r>
      <rPr>
        <sz val="7"/>
        <rFont val="Times New Roman"/>
        <family val="1"/>
      </rPr>
      <t xml:space="preserve"> </t>
    </r>
    <r>
      <rPr>
        <sz val="10"/>
        <rFont val="Arial"/>
        <family val="2"/>
      </rPr>
      <t>Por último, por lo que se refiere a los pactos en vigor aplicables están recogidos en el convenio de empresa publicado en el BOE indicado.</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</si>
</sst>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pta&quot;"/>
    <numFmt numFmtId="175" formatCode="#,##0.000"/>
    <numFmt numFmtId="176" formatCode="[$-40A]dddd\,\ dd&quot; de &quot;mmmm&quot; de &quot;yyyy"/>
    <numFmt numFmtId="177" formatCode="0.0000"/>
    <numFmt numFmtId="178" formatCode="0.000"/>
    <numFmt numFmtId="179" formatCode="0.000000"/>
    <numFmt numFmtId="180" formatCode="0.00000"/>
    <numFmt numFmtId="181" formatCode="0.0"/>
    <numFmt numFmtId="182" formatCode="0.00000000"/>
    <numFmt numFmtId="183" formatCode="0.0000000"/>
    <numFmt numFmtId="184" formatCode="dd\-mm\-yy"/>
    <numFmt numFmtId="185" formatCode="0.000%"/>
    <numFmt numFmtId="186" formatCode="d\-m\-yy"/>
    <numFmt numFmtId="187" formatCode="#,##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2">
    <font>
      <sz val="10"/>
      <name val="Arial"/>
      <family val="0"/>
    </font>
    <font>
      <b/>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7">
    <xf numFmtId="0" fontId="0" fillId="0" borderId="0" xfId="0" applyAlignment="1">
      <alignment/>
    </xf>
    <xf numFmtId="0" fontId="0" fillId="0" borderId="0" xfId="0" applyFont="1" applyAlignment="1">
      <alignment/>
    </xf>
    <xf numFmtId="0" fontId="1" fillId="0" borderId="10" xfId="0" applyFont="1" applyBorder="1" applyAlignment="1">
      <alignment horizontal="left"/>
    </xf>
    <xf numFmtId="184" fontId="1" fillId="0" borderId="11" xfId="0" applyNumberFormat="1" applyFont="1" applyBorder="1" applyAlignment="1">
      <alignment horizontal="center"/>
    </xf>
    <xf numFmtId="184" fontId="1" fillId="0" borderId="10" xfId="0" applyNumberFormat="1" applyFont="1" applyBorder="1" applyAlignment="1">
      <alignment horizontal="center"/>
    </xf>
    <xf numFmtId="4" fontId="1" fillId="0" borderId="10" xfId="0" applyNumberFormat="1" applyFont="1" applyBorder="1" applyAlignment="1">
      <alignment horizontal="center"/>
    </xf>
    <xf numFmtId="184" fontId="0" fillId="0" borderId="10" xfId="0" applyNumberFormat="1" applyFont="1" applyBorder="1" applyAlignment="1">
      <alignment horizontal="left"/>
    </xf>
    <xf numFmtId="184" fontId="1" fillId="0" borderId="11" xfId="0" applyNumberFormat="1" applyFont="1" applyBorder="1" applyAlignment="1">
      <alignment horizontal="center" vertical="center"/>
    </xf>
    <xf numFmtId="0" fontId="0" fillId="0" borderId="0" xfId="0"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187" fontId="1" fillId="0" borderId="13" xfId="0" applyNumberFormat="1" applyFont="1" applyBorder="1" applyAlignment="1">
      <alignment horizontal="center" vertical="center"/>
    </xf>
    <xf numFmtId="4" fontId="1" fillId="0" borderId="13" xfId="0" applyNumberFormat="1" applyFont="1" applyBorder="1" applyAlignment="1">
      <alignment horizontal="center" vertical="center"/>
    </xf>
    <xf numFmtId="14" fontId="0" fillId="0" borderId="10" xfId="0" applyNumberFormat="1" applyFont="1" applyBorder="1" applyAlignment="1">
      <alignment horizontal="center" vertical="center"/>
    </xf>
    <xf numFmtId="1" fontId="0" fillId="0" borderId="10" xfId="0" applyNumberFormat="1" applyFont="1" applyBorder="1" applyAlignment="1">
      <alignment horizontal="center"/>
    </xf>
    <xf numFmtId="4" fontId="0" fillId="0" borderId="10" xfId="0" applyNumberFormat="1" applyFont="1" applyBorder="1" applyAlignment="1">
      <alignment horizontal="center" vertical="center"/>
    </xf>
    <xf numFmtId="4" fontId="1" fillId="0" borderId="10" xfId="0" applyNumberFormat="1" applyFont="1" applyBorder="1" applyAlignment="1">
      <alignment horizontal="center" vertical="center"/>
    </xf>
    <xf numFmtId="184" fontId="1" fillId="0" borderId="10" xfId="0" applyNumberFormat="1" applyFont="1" applyFill="1" applyBorder="1" applyAlignment="1">
      <alignment horizontal="left"/>
    </xf>
    <xf numFmtId="0" fontId="1" fillId="0" borderId="10" xfId="0" applyFont="1" applyBorder="1" applyAlignment="1">
      <alignment horizontal="center" vertical="center"/>
    </xf>
    <xf numFmtId="0" fontId="1" fillId="0" borderId="10" xfId="0" applyFont="1" applyBorder="1" applyAlignment="1">
      <alignment/>
    </xf>
    <xf numFmtId="49" fontId="0" fillId="0" borderId="0" xfId="0" applyNumberFormat="1" applyFont="1" applyAlignment="1">
      <alignment/>
    </xf>
    <xf numFmtId="184" fontId="1" fillId="0" borderId="0" xfId="0" applyNumberFormat="1" applyFont="1" applyFill="1" applyBorder="1" applyAlignment="1">
      <alignment horizontal="left"/>
    </xf>
    <xf numFmtId="10" fontId="0" fillId="0" borderId="10" xfId="0" applyNumberFormat="1" applyFont="1" applyBorder="1" applyAlignment="1">
      <alignment horizontal="center"/>
    </xf>
    <xf numFmtId="14"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xf>
    <xf numFmtId="0" fontId="2" fillId="0" borderId="0" xfId="0" applyFont="1" applyAlignment="1">
      <alignment horizontal="center"/>
    </xf>
    <xf numFmtId="0" fontId="0"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55"/>
  <sheetViews>
    <sheetView showGridLines="0" tabSelected="1" zoomScalePageLayoutView="0" workbookViewId="0" topLeftCell="A25">
      <selection activeCell="A52" sqref="A52"/>
    </sheetView>
  </sheetViews>
  <sheetFormatPr defaultColWidth="11.421875" defaultRowHeight="12.75"/>
  <cols>
    <col min="1" max="1" width="23.00390625" style="0" customWidth="1"/>
    <col min="2" max="2" width="12.8515625" style="8" customWidth="1"/>
    <col min="6" max="6" width="22.57421875" style="0" customWidth="1"/>
    <col min="7" max="7" width="17.57421875" style="0" customWidth="1"/>
    <col min="8" max="8" width="16.8515625" style="0" customWidth="1"/>
  </cols>
  <sheetData>
    <row r="2" spans="1:8" ht="15.75">
      <c r="A2" s="25" t="s">
        <v>18</v>
      </c>
      <c r="B2" s="25"/>
      <c r="C2" s="25"/>
      <c r="D2" s="25"/>
      <c r="E2" s="25"/>
      <c r="F2" s="25"/>
      <c r="G2" s="25"/>
      <c r="H2" s="25"/>
    </row>
    <row r="4" spans="6:8" ht="12.75">
      <c r="F4" s="9" t="s">
        <v>12</v>
      </c>
      <c r="G4" s="9" t="s">
        <v>14</v>
      </c>
      <c r="H4" s="9" t="s">
        <v>16</v>
      </c>
    </row>
    <row r="5" spans="1:9" ht="12.75">
      <c r="A5" s="2" t="s">
        <v>3</v>
      </c>
      <c r="B5" s="7" t="s">
        <v>0</v>
      </c>
      <c r="C5" s="4" t="s">
        <v>5</v>
      </c>
      <c r="D5" s="3" t="s">
        <v>26</v>
      </c>
      <c r="E5" s="3" t="s">
        <v>11</v>
      </c>
      <c r="F5" s="10" t="s">
        <v>13</v>
      </c>
      <c r="G5" s="11" t="s">
        <v>15</v>
      </c>
      <c r="H5" s="12" t="s">
        <v>17</v>
      </c>
      <c r="I5" s="1"/>
    </row>
    <row r="6" spans="1:9" ht="12.75">
      <c r="A6" s="6" t="s">
        <v>6</v>
      </c>
      <c r="B6" s="13">
        <v>32979</v>
      </c>
      <c r="C6" s="14" t="s">
        <v>4</v>
      </c>
      <c r="D6" s="14">
        <v>100</v>
      </c>
      <c r="E6" s="22">
        <v>1</v>
      </c>
      <c r="F6" s="15">
        <v>35103.74657843999</v>
      </c>
      <c r="G6" s="15">
        <v>6155.832081491999</v>
      </c>
      <c r="H6" s="5">
        <f>F6+G6</f>
        <v>41259.57865993199</v>
      </c>
      <c r="I6" s="1"/>
    </row>
    <row r="7" spans="1:9" ht="12.75">
      <c r="A7" s="6" t="s">
        <v>7</v>
      </c>
      <c r="B7" s="13">
        <v>38231</v>
      </c>
      <c r="C7" s="14" t="s">
        <v>4</v>
      </c>
      <c r="D7" s="14">
        <v>100</v>
      </c>
      <c r="E7" s="22">
        <v>1</v>
      </c>
      <c r="F7" s="15">
        <v>25115.97821303999</v>
      </c>
      <c r="G7" s="15">
        <v>4824.129632771999</v>
      </c>
      <c r="H7" s="5">
        <f aca="true" t="shared" si="0" ref="H7:H37">F7+G7</f>
        <v>29940.10784581199</v>
      </c>
      <c r="I7" s="1"/>
    </row>
    <row r="8" spans="1:9" ht="12.75">
      <c r="A8" s="6" t="s">
        <v>7</v>
      </c>
      <c r="B8" s="13">
        <v>37396</v>
      </c>
      <c r="C8" s="14" t="s">
        <v>4</v>
      </c>
      <c r="D8" s="14">
        <v>100</v>
      </c>
      <c r="E8" s="22">
        <v>1</v>
      </c>
      <c r="F8" s="15">
        <v>25115.97821303999</v>
      </c>
      <c r="G8" s="15">
        <v>4824.129632771999</v>
      </c>
      <c r="H8" s="5">
        <f t="shared" si="0"/>
        <v>29940.10784581199</v>
      </c>
      <c r="I8" s="1"/>
    </row>
    <row r="9" spans="1:9" ht="12.75">
      <c r="A9" s="6" t="s">
        <v>8</v>
      </c>
      <c r="B9" s="13">
        <v>40195</v>
      </c>
      <c r="C9" s="14" t="s">
        <v>4</v>
      </c>
      <c r="D9" s="24">
        <v>289</v>
      </c>
      <c r="E9" s="22">
        <v>0.963</v>
      </c>
      <c r="F9" s="15">
        <v>23024.116589692043</v>
      </c>
      <c r="G9" s="15">
        <v>4545.21474965894</v>
      </c>
      <c r="H9" s="5">
        <f t="shared" si="0"/>
        <v>27569.33133935098</v>
      </c>
      <c r="I9" s="1"/>
    </row>
    <row r="10" spans="1:9" ht="12.75">
      <c r="A10" s="6" t="s">
        <v>8</v>
      </c>
      <c r="B10" s="23">
        <v>32580</v>
      </c>
      <c r="C10" s="14" t="s">
        <v>4</v>
      </c>
      <c r="D10" s="24">
        <v>200</v>
      </c>
      <c r="E10" s="22">
        <v>0.963</v>
      </c>
      <c r="F10" s="15">
        <v>23024.116589692043</v>
      </c>
      <c r="G10" s="15">
        <v>4545.21474965894</v>
      </c>
      <c r="H10" s="5">
        <f t="shared" si="0"/>
        <v>27569.33133935098</v>
      </c>
      <c r="I10" s="1"/>
    </row>
    <row r="11" spans="1:9" ht="12.75">
      <c r="A11" s="6" t="s">
        <v>8</v>
      </c>
      <c r="B11" s="23">
        <v>41579</v>
      </c>
      <c r="C11" s="14" t="s">
        <v>4</v>
      </c>
      <c r="D11" s="24">
        <v>289</v>
      </c>
      <c r="E11" s="22">
        <v>0.963</v>
      </c>
      <c r="F11" s="15">
        <v>23043.904186806067</v>
      </c>
      <c r="G11" s="15">
        <v>4547.853095940809</v>
      </c>
      <c r="H11" s="5">
        <f t="shared" si="0"/>
        <v>27591.757282746876</v>
      </c>
      <c r="I11" s="1"/>
    </row>
    <row r="12" spans="1:9" ht="12.75">
      <c r="A12" s="6" t="s">
        <v>8</v>
      </c>
      <c r="B12" s="23">
        <v>41991</v>
      </c>
      <c r="C12" s="14" t="s">
        <v>4</v>
      </c>
      <c r="D12" s="24">
        <v>200</v>
      </c>
      <c r="E12" s="22">
        <v>0.963</v>
      </c>
      <c r="F12" s="15">
        <v>23043.904186806067</v>
      </c>
      <c r="G12" s="15">
        <v>4547.853095940809</v>
      </c>
      <c r="H12" s="5">
        <f t="shared" si="0"/>
        <v>27591.757282746876</v>
      </c>
      <c r="I12" s="1"/>
    </row>
    <row r="13" spans="1:9" ht="12.75">
      <c r="A13" s="6" t="s">
        <v>8</v>
      </c>
      <c r="B13" s="23">
        <v>42457</v>
      </c>
      <c r="C13" s="14" t="s">
        <v>4</v>
      </c>
      <c r="D13" s="24">
        <v>200</v>
      </c>
      <c r="E13" s="22">
        <v>0.937</v>
      </c>
      <c r="F13" s="15">
        <v>22262.878660806073</v>
      </c>
      <c r="G13" s="15">
        <v>4443.71635914081</v>
      </c>
      <c r="H13" s="5">
        <f t="shared" si="0"/>
        <v>26706.595019946883</v>
      </c>
      <c r="I13" s="1"/>
    </row>
    <row r="14" spans="1:9" ht="12.75">
      <c r="A14" s="6" t="s">
        <v>8</v>
      </c>
      <c r="B14" s="23">
        <v>40073</v>
      </c>
      <c r="C14" s="14" t="s">
        <v>4</v>
      </c>
      <c r="D14" s="24">
        <v>200</v>
      </c>
      <c r="E14" s="22">
        <v>0.963</v>
      </c>
      <c r="F14" s="15">
        <v>21748.40113584142</v>
      </c>
      <c r="G14" s="15">
        <v>4375.1193558121895</v>
      </c>
      <c r="H14" s="5">
        <f t="shared" si="0"/>
        <v>26123.52049165361</v>
      </c>
      <c r="I14" s="1"/>
    </row>
    <row r="15" spans="1:9" ht="12.75">
      <c r="A15" s="6" t="s">
        <v>8</v>
      </c>
      <c r="B15" s="23">
        <v>40603</v>
      </c>
      <c r="C15" s="14" t="s">
        <v>4</v>
      </c>
      <c r="D15" s="24">
        <v>200</v>
      </c>
      <c r="E15" s="22">
        <v>0.963</v>
      </c>
      <c r="F15" s="15">
        <v>22243.091063692045</v>
      </c>
      <c r="G15" s="15">
        <v>4441.0780128589395</v>
      </c>
      <c r="H15" s="5">
        <f t="shared" si="0"/>
        <v>26684.169076550985</v>
      </c>
      <c r="I15" s="1"/>
    </row>
    <row r="16" spans="1:9" ht="12.75">
      <c r="A16" s="6" t="s">
        <v>8</v>
      </c>
      <c r="B16" s="23">
        <v>43419</v>
      </c>
      <c r="C16" s="14" t="s">
        <v>4</v>
      </c>
      <c r="D16" s="24">
        <v>200</v>
      </c>
      <c r="E16" s="22">
        <v>0.875</v>
      </c>
      <c r="F16" s="15">
        <v>22262.878660806073</v>
      </c>
      <c r="G16" s="15">
        <v>4443.71635914081</v>
      </c>
      <c r="H16" s="5">
        <f t="shared" si="0"/>
        <v>26706.595019946883</v>
      </c>
      <c r="I16" s="1"/>
    </row>
    <row r="17" spans="1:9" ht="12.75">
      <c r="A17" s="6" t="s">
        <v>9</v>
      </c>
      <c r="B17" s="13">
        <v>39055</v>
      </c>
      <c r="C17" s="14" t="s">
        <v>4</v>
      </c>
      <c r="D17" s="24">
        <v>200</v>
      </c>
      <c r="E17" s="22">
        <v>0.875</v>
      </c>
      <c r="F17" s="15">
        <v>18826.604236743748</v>
      </c>
      <c r="G17" s="15">
        <v>3985.5464359324997</v>
      </c>
      <c r="H17" s="5">
        <f t="shared" si="0"/>
        <v>22812.150672676245</v>
      </c>
      <c r="I17" s="1"/>
    </row>
    <row r="18" spans="1:9" ht="12.75">
      <c r="A18" s="6" t="s">
        <v>9</v>
      </c>
      <c r="B18" s="13">
        <v>38443</v>
      </c>
      <c r="C18" s="14" t="s">
        <v>4</v>
      </c>
      <c r="D18" s="24">
        <v>200</v>
      </c>
      <c r="E18" s="22">
        <v>0.875</v>
      </c>
      <c r="F18" s="15">
        <v>18826.604236743748</v>
      </c>
      <c r="G18" s="15">
        <v>3985.5464359324997</v>
      </c>
      <c r="H18" s="5">
        <f t="shared" si="0"/>
        <v>22812.150672676245</v>
      </c>
      <c r="I18" s="1"/>
    </row>
    <row r="19" spans="1:9" ht="12.75">
      <c r="A19" s="6" t="s">
        <v>9</v>
      </c>
      <c r="B19" s="13">
        <v>38998</v>
      </c>
      <c r="C19" s="14" t="s">
        <v>4</v>
      </c>
      <c r="D19" s="24">
        <v>100</v>
      </c>
      <c r="E19" s="22">
        <v>1</v>
      </c>
      <c r="F19" s="15">
        <v>18826.604236743748</v>
      </c>
      <c r="G19" s="15">
        <v>3985.5464359324997</v>
      </c>
      <c r="H19" s="5">
        <f t="shared" si="0"/>
        <v>22812.150672676245</v>
      </c>
      <c r="I19" s="1"/>
    </row>
    <row r="20" spans="1:9" ht="12.75">
      <c r="A20" s="6" t="s">
        <v>9</v>
      </c>
      <c r="B20" s="13">
        <v>36544</v>
      </c>
      <c r="C20" s="14" t="s">
        <v>4</v>
      </c>
      <c r="D20" s="24">
        <v>100</v>
      </c>
      <c r="E20" s="22">
        <v>1</v>
      </c>
      <c r="F20" s="15">
        <v>21177.10359285</v>
      </c>
      <c r="G20" s="15">
        <v>4298.94635008</v>
      </c>
      <c r="H20" s="5">
        <f t="shared" si="0"/>
        <v>25476.04994293</v>
      </c>
      <c r="I20" s="1"/>
    </row>
    <row r="21" spans="1:9" ht="12.75">
      <c r="A21" s="6" t="s">
        <v>9</v>
      </c>
      <c r="B21" s="13">
        <v>32580</v>
      </c>
      <c r="C21" s="14" t="s">
        <v>4</v>
      </c>
      <c r="D21" s="24">
        <v>100</v>
      </c>
      <c r="E21" s="22">
        <v>1</v>
      </c>
      <c r="F21" s="15">
        <v>21177.10359285</v>
      </c>
      <c r="G21" s="15">
        <v>4298.94635008</v>
      </c>
      <c r="H21" s="5">
        <f t="shared" si="0"/>
        <v>25476.04994293</v>
      </c>
      <c r="I21" s="1"/>
    </row>
    <row r="22" spans="1:9" ht="12.75">
      <c r="A22" s="6" t="s">
        <v>9</v>
      </c>
      <c r="B22" s="13">
        <v>37591</v>
      </c>
      <c r="C22" s="14" t="s">
        <v>4</v>
      </c>
      <c r="D22" s="24">
        <v>100</v>
      </c>
      <c r="E22" s="22">
        <v>1</v>
      </c>
      <c r="F22" s="15">
        <v>21177.10359285</v>
      </c>
      <c r="G22" s="15">
        <v>4298.94635008</v>
      </c>
      <c r="H22" s="5">
        <f t="shared" si="0"/>
        <v>25476.04994293</v>
      </c>
      <c r="I22" s="1"/>
    </row>
    <row r="23" spans="1:9" ht="12.75">
      <c r="A23" s="6" t="s">
        <v>9</v>
      </c>
      <c r="B23" s="13">
        <v>37265</v>
      </c>
      <c r="C23" s="14" t="s">
        <v>4</v>
      </c>
      <c r="D23" s="24">
        <v>100</v>
      </c>
      <c r="E23" s="22">
        <v>1</v>
      </c>
      <c r="F23" s="15">
        <v>20413.230896849996</v>
      </c>
      <c r="G23" s="15">
        <v>4197.096657279999</v>
      </c>
      <c r="H23" s="5">
        <f t="shared" si="0"/>
        <v>24610.327554129995</v>
      </c>
      <c r="I23" s="1"/>
    </row>
    <row r="24" spans="1:9" ht="12.75">
      <c r="A24" s="6" t="s">
        <v>9</v>
      </c>
      <c r="B24" s="13">
        <v>41991</v>
      </c>
      <c r="C24" s="14" t="s">
        <v>4</v>
      </c>
      <c r="D24" s="24">
        <v>200</v>
      </c>
      <c r="E24" s="22">
        <v>0.963</v>
      </c>
      <c r="F24" s="15">
        <v>20413.230896849996</v>
      </c>
      <c r="G24" s="15">
        <v>4197.096657279999</v>
      </c>
      <c r="H24" s="5">
        <f t="shared" si="0"/>
        <v>24610.327554129995</v>
      </c>
      <c r="I24" s="1"/>
    </row>
    <row r="25" spans="1:9" ht="12.75">
      <c r="A25" s="6" t="s">
        <v>10</v>
      </c>
      <c r="B25" s="13">
        <v>43255</v>
      </c>
      <c r="C25" s="14" t="s">
        <v>25</v>
      </c>
      <c r="D25" s="24">
        <v>501</v>
      </c>
      <c r="E25" s="22">
        <v>0.626</v>
      </c>
      <c r="F25" s="15">
        <v>19717.483087442546</v>
      </c>
      <c r="G25" s="15">
        <v>4104.33028269234</v>
      </c>
      <c r="H25" s="5">
        <f t="shared" si="0"/>
        <v>23821.813370134885</v>
      </c>
      <c r="I25" s="1"/>
    </row>
    <row r="26" spans="1:9" ht="12.75">
      <c r="A26" s="6" t="s">
        <v>10</v>
      </c>
      <c r="B26" s="13">
        <v>43255</v>
      </c>
      <c r="C26" s="14" t="s">
        <v>25</v>
      </c>
      <c r="D26" s="24">
        <v>501</v>
      </c>
      <c r="E26" s="22">
        <v>0.963</v>
      </c>
      <c r="F26" s="15">
        <v>13361.732828531247</v>
      </c>
      <c r="G26" s="15">
        <v>3256.8969148375</v>
      </c>
      <c r="H26" s="5">
        <f t="shared" si="0"/>
        <v>16618.629743368747</v>
      </c>
      <c r="I26" s="1"/>
    </row>
    <row r="27" spans="1:9" ht="12.75">
      <c r="A27" s="6" t="s">
        <v>10</v>
      </c>
      <c r="B27" s="13">
        <v>43255</v>
      </c>
      <c r="C27" s="14" t="s">
        <v>25</v>
      </c>
      <c r="D27" s="24">
        <v>501</v>
      </c>
      <c r="E27" s="22">
        <v>0.963</v>
      </c>
      <c r="F27" s="15">
        <v>19717.483087442546</v>
      </c>
      <c r="G27" s="15">
        <v>4104.33028269234</v>
      </c>
      <c r="H27" s="5">
        <f t="shared" si="0"/>
        <v>23821.813370134885</v>
      </c>
      <c r="I27" s="1"/>
    </row>
    <row r="28" spans="1:9" ht="12.75">
      <c r="A28" s="6" t="s">
        <v>10</v>
      </c>
      <c r="B28" s="13">
        <v>38443</v>
      </c>
      <c r="C28" s="14" t="s">
        <v>4</v>
      </c>
      <c r="D28" s="24">
        <v>200</v>
      </c>
      <c r="E28" s="22">
        <v>0.963</v>
      </c>
      <c r="F28" s="15">
        <v>19717.483087442546</v>
      </c>
      <c r="G28" s="15">
        <v>4104.33028269234</v>
      </c>
      <c r="H28" s="5">
        <f t="shared" si="0"/>
        <v>23821.813370134885</v>
      </c>
      <c r="I28" s="1"/>
    </row>
    <row r="29" spans="1:9" ht="12.75">
      <c r="A29" s="6" t="s">
        <v>10</v>
      </c>
      <c r="B29" s="13">
        <v>41582</v>
      </c>
      <c r="C29" s="14" t="s">
        <v>4</v>
      </c>
      <c r="D29" s="14">
        <v>100</v>
      </c>
      <c r="E29" s="22">
        <v>1</v>
      </c>
      <c r="F29" s="15">
        <v>19717.483087442546</v>
      </c>
      <c r="G29" s="15">
        <v>4104.33028269234</v>
      </c>
      <c r="H29" s="5">
        <f t="shared" si="0"/>
        <v>23821.813370134885</v>
      </c>
      <c r="I29" s="1"/>
    </row>
    <row r="30" spans="1:9" ht="12.75">
      <c r="A30" s="6" t="s">
        <v>10</v>
      </c>
      <c r="B30" s="13">
        <v>37886</v>
      </c>
      <c r="C30" s="14" t="s">
        <v>4</v>
      </c>
      <c r="D30" s="14">
        <v>100</v>
      </c>
      <c r="E30" s="22">
        <v>1</v>
      </c>
      <c r="F30" s="15">
        <v>20413.230896849996</v>
      </c>
      <c r="G30" s="15">
        <v>4197.096657279999</v>
      </c>
      <c r="H30" s="5">
        <f t="shared" si="0"/>
        <v>24610.327554129995</v>
      </c>
      <c r="I30" s="1"/>
    </row>
    <row r="31" spans="1:9" ht="12.75">
      <c r="A31" s="6" t="s">
        <v>10</v>
      </c>
      <c r="B31" s="13">
        <v>37396</v>
      </c>
      <c r="C31" s="14" t="s">
        <v>4</v>
      </c>
      <c r="D31" s="14">
        <v>100</v>
      </c>
      <c r="E31" s="22">
        <v>1</v>
      </c>
      <c r="F31" s="15">
        <v>20413.230896849996</v>
      </c>
      <c r="G31" s="15">
        <v>4197.096657279999</v>
      </c>
      <c r="H31" s="5">
        <f t="shared" si="0"/>
        <v>24610.327554129995</v>
      </c>
      <c r="I31" s="1"/>
    </row>
    <row r="32" spans="1:9" ht="12.75">
      <c r="A32" s="6" t="s">
        <v>10</v>
      </c>
      <c r="B32" s="13">
        <v>38231</v>
      </c>
      <c r="C32" s="14" t="s">
        <v>4</v>
      </c>
      <c r="D32" s="14">
        <v>100</v>
      </c>
      <c r="E32" s="22">
        <v>1</v>
      </c>
      <c r="F32" s="15">
        <v>20413.230896849996</v>
      </c>
      <c r="G32" s="15">
        <v>4197.096657279999</v>
      </c>
      <c r="H32" s="5">
        <f t="shared" si="0"/>
        <v>24610.327554129995</v>
      </c>
      <c r="I32" s="1"/>
    </row>
    <row r="33" spans="1:9" ht="12.75">
      <c r="A33" s="6" t="s">
        <v>10</v>
      </c>
      <c r="B33" s="13">
        <v>41519</v>
      </c>
      <c r="C33" s="14" t="s">
        <v>4</v>
      </c>
      <c r="D33" s="14">
        <v>189</v>
      </c>
      <c r="E33" s="22">
        <v>1</v>
      </c>
      <c r="F33" s="15">
        <v>20413.230896849996</v>
      </c>
      <c r="G33" s="15">
        <v>4197.096657279999</v>
      </c>
      <c r="H33" s="5">
        <f t="shared" si="0"/>
        <v>24610.327554129995</v>
      </c>
      <c r="I33" s="1"/>
    </row>
    <row r="34" spans="1:9" ht="12.75">
      <c r="A34" s="6" t="s">
        <v>10</v>
      </c>
      <c r="B34" s="13">
        <v>43556</v>
      </c>
      <c r="C34" s="14" t="s">
        <v>25</v>
      </c>
      <c r="D34" s="14">
        <v>401</v>
      </c>
      <c r="E34" s="22">
        <v>1</v>
      </c>
      <c r="F34" s="15">
        <v>20413.230896849996</v>
      </c>
      <c r="G34" s="15">
        <v>4197.096657279999</v>
      </c>
      <c r="H34" s="5">
        <f t="shared" si="0"/>
        <v>24610.327554129995</v>
      </c>
      <c r="I34" s="1"/>
    </row>
    <row r="35" spans="1:9" ht="12.75">
      <c r="A35" s="6" t="s">
        <v>10</v>
      </c>
      <c r="B35" s="13">
        <v>43556</v>
      </c>
      <c r="C35" s="14" t="s">
        <v>25</v>
      </c>
      <c r="D35" s="14">
        <v>401</v>
      </c>
      <c r="E35" s="22">
        <v>1</v>
      </c>
      <c r="F35" s="15">
        <v>20413.230896849996</v>
      </c>
      <c r="G35" s="15">
        <v>4197.096657279999</v>
      </c>
      <c r="H35" s="5">
        <f t="shared" si="0"/>
        <v>24610.327554129995</v>
      </c>
      <c r="I35" s="1"/>
    </row>
    <row r="36" spans="1:9" ht="12.75">
      <c r="A36" s="6" t="s">
        <v>10</v>
      </c>
      <c r="B36" s="13">
        <v>43557</v>
      </c>
      <c r="C36" s="14" t="s">
        <v>25</v>
      </c>
      <c r="D36" s="14">
        <v>401</v>
      </c>
      <c r="E36" s="22">
        <v>1</v>
      </c>
      <c r="F36" s="15">
        <v>20413.230896849996</v>
      </c>
      <c r="G36" s="15">
        <v>4197.096657279999</v>
      </c>
      <c r="H36" s="5">
        <f t="shared" si="0"/>
        <v>24610.327554129995</v>
      </c>
      <c r="I36" s="1"/>
    </row>
    <row r="37" spans="1:9" ht="12.75">
      <c r="A37" s="6" t="s">
        <v>10</v>
      </c>
      <c r="B37" s="13">
        <v>43558</v>
      </c>
      <c r="C37" s="14" t="s">
        <v>25</v>
      </c>
      <c r="D37" s="14">
        <v>401</v>
      </c>
      <c r="E37" s="22">
        <v>1</v>
      </c>
      <c r="F37" s="15">
        <v>20413.230896849996</v>
      </c>
      <c r="G37" s="15">
        <v>4197.096657279999</v>
      </c>
      <c r="H37" s="5">
        <f t="shared" si="0"/>
        <v>24610.327554129995</v>
      </c>
      <c r="I37" s="1"/>
    </row>
    <row r="38" spans="1:8" ht="12.75">
      <c r="A38" s="17" t="s">
        <v>16</v>
      </c>
      <c r="B38" s="18"/>
      <c r="C38" s="19"/>
      <c r="D38" s="19"/>
      <c r="E38" s="19"/>
      <c r="F38" s="16">
        <f>SUM(F6:F37)</f>
        <v>682364.0917142443</v>
      </c>
      <c r="G38" s="16">
        <f>SUM(G6:G37)</f>
        <v>138192.5201016326</v>
      </c>
      <c r="H38" s="16">
        <f>SUM(H6:H37)</f>
        <v>820556.6118158771</v>
      </c>
    </row>
    <row r="40" ht="12.75">
      <c r="A40" s="21" t="s">
        <v>19</v>
      </c>
    </row>
    <row r="41" ht="12.75">
      <c r="A41" s="20" t="s">
        <v>20</v>
      </c>
    </row>
    <row r="42" ht="12.75">
      <c r="A42" s="20" t="s">
        <v>21</v>
      </c>
    </row>
    <row r="43" ht="12.75">
      <c r="A43" s="20" t="s">
        <v>22</v>
      </c>
    </row>
    <row r="44" ht="12.75">
      <c r="A44" s="20" t="s">
        <v>23</v>
      </c>
    </row>
    <row r="45" ht="12.75">
      <c r="A45" s="20" t="s">
        <v>2</v>
      </c>
    </row>
    <row r="46" ht="12.75">
      <c r="A46" s="20" t="s">
        <v>24</v>
      </c>
    </row>
    <row r="47" ht="12.75">
      <c r="A47" s="20" t="s">
        <v>1</v>
      </c>
    </row>
    <row r="49" ht="12.75">
      <c r="A49" s="1" t="s">
        <v>27</v>
      </c>
    </row>
    <row r="51" ht="12.75">
      <c r="A51" s="1" t="s">
        <v>28</v>
      </c>
    </row>
    <row r="53" ht="12.75">
      <c r="A53" s="1" t="s">
        <v>29</v>
      </c>
    </row>
    <row r="55" ht="12.75">
      <c r="A55" s="26" t="s">
        <v>30</v>
      </c>
    </row>
  </sheetData>
  <sheetProtection/>
  <mergeCells count="1">
    <mergeCell ref="A2:H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SERVICIO MOVIL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mercedes</dc:creator>
  <cp:keywords/>
  <dc:description/>
  <cp:lastModifiedBy>Jurado Cáliz, Gregorio</cp:lastModifiedBy>
  <cp:lastPrinted>2018-04-17T10:13:22Z</cp:lastPrinted>
  <dcterms:created xsi:type="dcterms:W3CDTF">2002-03-14T12:33:13Z</dcterms:created>
  <dcterms:modified xsi:type="dcterms:W3CDTF">2019-06-14T07:22:41Z</dcterms:modified>
  <cp:category/>
  <cp:version/>
  <cp:contentType/>
  <cp:contentStatus/>
</cp:coreProperties>
</file>