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770" tabRatio="500" activeTab="0"/>
  </bookViews>
  <sheets>
    <sheet name="Ficha II" sheetId="1" r:id="rId1"/>
  </sheets>
  <definedNames>
    <definedName name="_xlnm_Print_Area" localSheetId="0">'Ficha II'!$A:$I</definedName>
    <definedName name="_xlnm_Print_Area_0" localSheetId="0">'Ficha II'!$A:$I</definedName>
    <definedName name="_xlnm_Print_Area_0_0" localSheetId="0">'Ficha II'!$A:$I</definedName>
  </definedNames>
  <calcPr fullCalcOnLoad="1"/>
</workbook>
</file>

<file path=xl/sharedStrings.xml><?xml version="1.0" encoding="utf-8"?>
<sst xmlns="http://schemas.openxmlformats.org/spreadsheetml/2006/main" count="126" uniqueCount="120">
  <si>
    <t>INFORME DE EVALUACIÓN ANUAL DEL TUTOR</t>
  </si>
  <si>
    <t>Nombre y Apellidos:</t>
  </si>
  <si>
    <t>DNI/Pasaporte:</t>
  </si>
  <si>
    <r>
      <rPr>
        <b/>
        <sz val="11"/>
        <color indexed="8"/>
        <rFont val="Calibri"/>
        <family val="2"/>
      </rPr>
      <t>Centro docente</t>
    </r>
    <r>
      <rPr>
        <sz val="11"/>
        <color indexed="8"/>
        <rFont val="Calibri"/>
        <family val="2"/>
      </rPr>
      <t xml:space="preserve">: </t>
    </r>
  </si>
  <si>
    <t>Titulaciòn</t>
  </si>
  <si>
    <t>Especialidad</t>
  </si>
  <si>
    <t>Año Form.</t>
  </si>
  <si>
    <t xml:space="preserve">Tutor: </t>
  </si>
  <si>
    <t>Vacaciones reglamentarias:</t>
  </si>
  <si>
    <t xml:space="preserve">Periodos suspensión contrato: </t>
  </si>
  <si>
    <t>A. ROTACIONES (Incluídas rotaciones externas autorizadas por la Comunidad Autónoma):</t>
  </si>
  <si>
    <t>Contenido</t>
  </si>
  <si>
    <t>Unidad</t>
  </si>
  <si>
    <t>Centro</t>
  </si>
  <si>
    <t>Duración</t>
  </si>
  <si>
    <t>Calificación</t>
  </si>
  <si>
    <t>Ponderación</t>
  </si>
  <si>
    <t xml:space="preserve">CALIFICACIÓN TOTAL DE LAS ROTACIONES </t>
  </si>
  <si>
    <t xml:space="preserve">B. ACTIVIDADES COMPLEMENTARIAS: </t>
  </si>
  <si>
    <t>Tipo</t>
  </si>
  <si>
    <t>Nivel</t>
  </si>
  <si>
    <t>Denominación / Referencia</t>
  </si>
  <si>
    <t>Publicaciones</t>
  </si>
  <si>
    <t>Publicación Internacional/nacional ó autonómica</t>
  </si>
  <si>
    <t>Comunicaciones orales</t>
  </si>
  <si>
    <t>Póster</t>
  </si>
  <si>
    <t>Asistencia a cursos</t>
  </si>
  <si>
    <t>Asistencia cursos (mínimo de 10 horas)</t>
  </si>
  <si>
    <t>Ponente en cursos</t>
  </si>
  <si>
    <t>Ponente en sesiones</t>
  </si>
  <si>
    <t>Sesiones Servicio ó unidad / Hospital ó general</t>
  </si>
  <si>
    <t>Proyectos de investigación</t>
  </si>
  <si>
    <t>Participación en proyecto de investigación</t>
  </si>
  <si>
    <t xml:space="preserve">CALIFICACIÓN TOTAL DE LAS ACTIVIDADES COMPLEMENTARIAS </t>
  </si>
  <si>
    <t>C. CALIFICACIÓN ANUAL DEL TUTOR</t>
  </si>
  <si>
    <t xml:space="preserve">COMENTARIOS: </t>
  </si>
  <si>
    <t>El residente ha demostrado durante todo el año formativo, gran implicación e interés en cada una de las rotaciones realizadas, habiendo adquirido los conocimientos y habilidades correspondientes.</t>
  </si>
  <si>
    <t xml:space="preserve">CALIFICACIÓN CUANTITATIVA DEL TUTOR: </t>
  </si>
  <si>
    <t>CALIFICACIÓN GLOBAL ANUAL DEL RESIDENTE ((A*65 + C*25))/90+B</t>
  </si>
  <si>
    <t>Fecha y firma del TUTOR:</t>
  </si>
  <si>
    <t>Córdoba</t>
  </si>
  <si>
    <t xml:space="preserve">Fdo.: </t>
  </si>
  <si>
    <t>Biología</t>
  </si>
  <si>
    <t>Análisis Clínicos</t>
  </si>
  <si>
    <t>Bioquímica</t>
  </si>
  <si>
    <t>Anatomía Patológica</t>
  </si>
  <si>
    <t>Biotecnología</t>
  </si>
  <si>
    <t>Anestesiología Y Reanimación</t>
  </si>
  <si>
    <t>Enfermería</t>
  </si>
  <si>
    <t>Aparato Digestivo</t>
  </si>
  <si>
    <t>Farmacia</t>
  </si>
  <si>
    <t>Cardiología</t>
  </si>
  <si>
    <t>Física</t>
  </si>
  <si>
    <t>Cirugía Cardiovascular</t>
  </si>
  <si>
    <t>Medicina</t>
  </si>
  <si>
    <t>Cirugía Gral. Y Del A. Digestivo</t>
  </si>
  <si>
    <t>Química</t>
  </si>
  <si>
    <t>Cirugía Oral Y Maxilofacial</t>
  </si>
  <si>
    <t>Psicología</t>
  </si>
  <si>
    <t>Cirugía Ortopédica Y Traumatología</t>
  </si>
  <si>
    <t>Cirugía Pediátrica</t>
  </si>
  <si>
    <t>enero</t>
  </si>
  <si>
    <t>1º año</t>
  </si>
  <si>
    <t>Cirugía Plástica Estética Y Reparadora</t>
  </si>
  <si>
    <t>febrero</t>
  </si>
  <si>
    <t>2º año</t>
  </si>
  <si>
    <t>Cirugía Torácica</t>
  </si>
  <si>
    <t>marzo</t>
  </si>
  <si>
    <t>3º año</t>
  </si>
  <si>
    <t>Dermatología Médico-Quirúrgica Y V.</t>
  </si>
  <si>
    <t>abril</t>
  </si>
  <si>
    <t>4º año</t>
  </si>
  <si>
    <t>Enfermería Obstétrico-Ginec.</t>
  </si>
  <si>
    <t>mayo</t>
  </si>
  <si>
    <t>5º año</t>
  </si>
  <si>
    <t>Enfermería Pediátrica</t>
  </si>
  <si>
    <t>junio</t>
  </si>
  <si>
    <t>Enfermería Salud Mental</t>
  </si>
  <si>
    <t>julio</t>
  </si>
  <si>
    <t>Internacional</t>
  </si>
  <si>
    <t>Farmacia Hospitalaria</t>
  </si>
  <si>
    <t>agosto</t>
  </si>
  <si>
    <t>Nacional</t>
  </si>
  <si>
    <t>Hematología Y Hemoterapia</t>
  </si>
  <si>
    <t>septiembre</t>
  </si>
  <si>
    <t>Autonómica</t>
  </si>
  <si>
    <t>Inmunología</t>
  </si>
  <si>
    <t>octubre</t>
  </si>
  <si>
    <t>Medicina Física Y Rehabilitación</t>
  </si>
  <si>
    <t>noviembre</t>
  </si>
  <si>
    <t>Hospital</t>
  </si>
  <si>
    <t>Medicina Intensiva</t>
  </si>
  <si>
    <t>diciembre</t>
  </si>
  <si>
    <t>Medicina Interna</t>
  </si>
  <si>
    <t>Publicación</t>
  </si>
  <si>
    <t>Medicina Nuclear</t>
  </si>
  <si>
    <t>Com. Oral</t>
  </si>
  <si>
    <t>Microbiología Y Parasitología</t>
  </si>
  <si>
    <t>Nefrología</t>
  </si>
  <si>
    <t>Asist curso</t>
  </si>
  <si>
    <t>Neumología</t>
  </si>
  <si>
    <t>Ponen curso</t>
  </si>
  <si>
    <t>Neurocirugía</t>
  </si>
  <si>
    <t>Ponen sesión</t>
  </si>
  <si>
    <t>Neurofisiología Clínica</t>
  </si>
  <si>
    <t>Proyecto</t>
  </si>
  <si>
    <t>Neurología</t>
  </si>
  <si>
    <t>Obstetricia Y Ginecología</t>
  </si>
  <si>
    <t>Oftalmología</t>
  </si>
  <si>
    <t>Oncología Médica</t>
  </si>
  <si>
    <t>Oncología Radioterápica</t>
  </si>
  <si>
    <t>Otorrinolaringología</t>
  </si>
  <si>
    <t>Pediatría Y Sus Áreas Específicas</t>
  </si>
  <si>
    <t>Psicología Clínica</t>
  </si>
  <si>
    <t>Psiquiatría</t>
  </si>
  <si>
    <t>Radiodiagnóstico</t>
  </si>
  <si>
    <t>Radiofarmacia</t>
  </si>
  <si>
    <t>Radiofísica Hospitalaria</t>
  </si>
  <si>
    <t>Reumatología</t>
  </si>
  <si>
    <t>Urología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</si>
</sst>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9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41" fillId="33" borderId="1" applyNumberFormat="0" applyAlignment="0" applyProtection="0"/>
    <xf numFmtId="0" fontId="9" fillId="34" borderId="0" applyNumberFormat="0" applyBorder="0" applyAlignment="0" applyProtection="0"/>
    <xf numFmtId="0" fontId="14" fillId="0" borderId="0">
      <alignment/>
      <protection/>
    </xf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37" borderId="0" applyNumberFormat="0" applyBorder="0" applyAlignment="0" applyProtection="0"/>
    <xf numFmtId="0" fontId="0" fillId="38" borderId="5" applyNumberFormat="0" applyFont="0" applyAlignment="0" applyProtection="0"/>
    <xf numFmtId="0" fontId="4" fillId="37" borderId="6" applyNumberFormat="0" applyAlignment="0" applyProtection="0"/>
    <xf numFmtId="9" fontId="0" fillId="0" borderId="0" applyFill="0" applyBorder="0" applyAlignment="0" applyProtection="0"/>
    <xf numFmtId="0" fontId="43" fillId="25" borderId="7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0" fillId="0" borderId="9" applyNumberFormat="0" applyFill="0" applyAlignment="0" applyProtection="0"/>
    <xf numFmtId="0" fontId="48" fillId="0" borderId="10" applyNumberFormat="0" applyFill="0" applyAlignment="0" applyProtection="0"/>
    <xf numFmtId="0" fontId="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4" fillId="0" borderId="11" xfId="0" applyFont="1" applyBorder="1" applyAlignment="1" applyProtection="1">
      <alignment/>
      <protection locked="0"/>
    </xf>
    <xf numFmtId="0" fontId="13" fillId="39" borderId="12" xfId="0" applyFont="1" applyFill="1" applyBorder="1" applyAlignment="1" applyProtection="1">
      <alignment vertical="center"/>
      <protection/>
    </xf>
    <xf numFmtId="0" fontId="13" fillId="39" borderId="13" xfId="0" applyFont="1" applyFill="1" applyBorder="1" applyAlignment="1" applyProtection="1">
      <alignment horizontal="left" vertical="center"/>
      <protection/>
    </xf>
    <xf numFmtId="0" fontId="13" fillId="39" borderId="13" xfId="0" applyFont="1" applyFill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/>
      <protection locked="0"/>
    </xf>
    <xf numFmtId="0" fontId="13" fillId="39" borderId="15" xfId="0" applyFont="1" applyFill="1" applyBorder="1" applyAlignment="1" applyProtection="1">
      <alignment/>
      <protection/>
    </xf>
    <xf numFmtId="0" fontId="13" fillId="40" borderId="16" xfId="0" applyFont="1" applyFill="1" applyBorder="1" applyAlignment="1" applyProtection="1">
      <alignment horizontal="center"/>
      <protection/>
    </xf>
    <xf numFmtId="0" fontId="13" fillId="40" borderId="17" xfId="0" applyFont="1" applyFill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center"/>
      <protection locked="0"/>
    </xf>
    <xf numFmtId="2" fontId="14" fillId="0" borderId="18" xfId="0" applyNumberFormat="1" applyFont="1" applyBorder="1" applyAlignment="1" applyProtection="1">
      <alignment horizontal="center"/>
      <protection/>
    </xf>
    <xf numFmtId="0" fontId="14" fillId="0" borderId="19" xfId="0" applyFont="1" applyBorder="1" applyAlignment="1" applyProtection="1">
      <alignment horizontal="center"/>
      <protection locked="0"/>
    </xf>
    <xf numFmtId="2" fontId="13" fillId="41" borderId="20" xfId="0" applyNumberFormat="1" applyFont="1" applyFill="1" applyBorder="1" applyAlignment="1" applyProtection="1">
      <alignment horizontal="center"/>
      <protection/>
    </xf>
    <xf numFmtId="0" fontId="13" fillId="39" borderId="21" xfId="0" applyFont="1" applyFill="1" applyBorder="1" applyAlignment="1" applyProtection="1">
      <alignment horizontal="center"/>
      <protection/>
    </xf>
    <xf numFmtId="0" fontId="13" fillId="39" borderId="16" xfId="0" applyFont="1" applyFill="1" applyBorder="1" applyAlignment="1" applyProtection="1">
      <alignment horizontal="center"/>
      <protection/>
    </xf>
    <xf numFmtId="0" fontId="13" fillId="39" borderId="17" xfId="0" applyFont="1" applyFill="1" applyBorder="1" applyAlignment="1" applyProtection="1">
      <alignment horizontal="center"/>
      <protection/>
    </xf>
    <xf numFmtId="2" fontId="0" fillId="0" borderId="18" xfId="0" applyNumberFormat="1" applyBorder="1" applyAlignment="1" applyProtection="1">
      <alignment horizontal="center"/>
      <protection locked="0"/>
    </xf>
    <xf numFmtId="2" fontId="13" fillId="41" borderId="22" xfId="0" applyNumberFormat="1" applyFont="1" applyFill="1" applyBorder="1" applyAlignment="1" applyProtection="1">
      <alignment horizontal="center"/>
      <protection/>
    </xf>
    <xf numFmtId="0" fontId="17" fillId="0" borderId="23" xfId="0" applyFont="1" applyBorder="1" applyAlignment="1" applyProtection="1">
      <alignment horizontal="right" vertical="top" wrapText="1"/>
      <protection/>
    </xf>
    <xf numFmtId="0" fontId="17" fillId="0" borderId="24" xfId="0" applyFont="1" applyBorder="1" applyAlignment="1" applyProtection="1">
      <alignment horizontal="right" wrapText="1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18" fillId="0" borderId="0" xfId="52" applyFont="1" applyBorder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13" fillId="39" borderId="21" xfId="0" applyFont="1" applyFill="1" applyBorder="1" applyAlignment="1" applyProtection="1">
      <alignment horizontal="left"/>
      <protection/>
    </xf>
    <xf numFmtId="0" fontId="14" fillId="0" borderId="25" xfId="0" applyFont="1" applyBorder="1" applyAlignment="1" applyProtection="1">
      <alignment horizontal="left"/>
      <protection locked="0"/>
    </xf>
    <xf numFmtId="0" fontId="13" fillId="39" borderId="16" xfId="0" applyFont="1" applyFill="1" applyBorder="1" applyAlignment="1" applyProtection="1">
      <alignment horizontal="left"/>
      <protection/>
    </xf>
    <xf numFmtId="0" fontId="13" fillId="39" borderId="12" xfId="0" applyFont="1" applyFill="1" applyBorder="1" applyAlignment="1" applyProtection="1">
      <alignment horizontal="left"/>
      <protection/>
    </xf>
    <xf numFmtId="0" fontId="0" fillId="0" borderId="14" xfId="0" applyBorder="1" applyAlignment="1" applyProtection="1">
      <alignment horizont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14" fillId="0" borderId="27" xfId="0" applyFont="1" applyBorder="1" applyAlignment="1" applyProtection="1">
      <alignment horizontal="left"/>
      <protection locked="0"/>
    </xf>
    <xf numFmtId="0" fontId="13" fillId="0" borderId="28" xfId="0" applyFont="1" applyBorder="1" applyAlignment="1" applyProtection="1">
      <alignment horizontal="left" vertical="center"/>
      <protection/>
    </xf>
    <xf numFmtId="0" fontId="13" fillId="39" borderId="29" xfId="0" applyFont="1" applyFill="1" applyBorder="1" applyAlignment="1" applyProtection="1">
      <alignment horizontal="left"/>
      <protection/>
    </xf>
    <xf numFmtId="0" fontId="14" fillId="0" borderId="11" xfId="0" applyFont="1" applyBorder="1" applyAlignment="1" applyProtection="1">
      <alignment horizontal="left"/>
      <protection locked="0"/>
    </xf>
    <xf numFmtId="0" fontId="13" fillId="39" borderId="30" xfId="0" applyFont="1" applyFill="1" applyBorder="1" applyAlignment="1" applyProtection="1">
      <alignment horizontal="left"/>
      <protection/>
    </xf>
    <xf numFmtId="0" fontId="14" fillId="0" borderId="31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left" vertical="center"/>
      <protection/>
    </xf>
    <xf numFmtId="0" fontId="13" fillId="40" borderId="21" xfId="0" applyFont="1" applyFill="1" applyBorder="1" applyAlignment="1" applyProtection="1">
      <alignment horizontal="center"/>
      <protection/>
    </xf>
    <xf numFmtId="0" fontId="13" fillId="40" borderId="16" xfId="0" applyFont="1" applyFill="1" applyBorder="1" applyAlignment="1" applyProtection="1">
      <alignment horizontal="center"/>
      <protection/>
    </xf>
    <xf numFmtId="0" fontId="14" fillId="0" borderId="32" xfId="0" applyFont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center"/>
      <protection locked="0"/>
    </xf>
    <xf numFmtId="0" fontId="14" fillId="0" borderId="19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right"/>
      <protection/>
    </xf>
    <xf numFmtId="0" fontId="13" fillId="0" borderId="33" xfId="0" applyFont="1" applyBorder="1" applyAlignment="1" applyProtection="1">
      <alignment horizontal="left" vertical="center"/>
      <protection/>
    </xf>
    <xf numFmtId="0" fontId="13" fillId="39" borderId="16" xfId="0" applyFont="1" applyFill="1" applyBorder="1" applyAlignment="1" applyProtection="1">
      <alignment horizontal="center"/>
      <protection/>
    </xf>
    <xf numFmtId="0" fontId="16" fillId="0" borderId="32" xfId="0" applyFont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center"/>
      <protection/>
    </xf>
    <xf numFmtId="0" fontId="13" fillId="0" borderId="34" xfId="0" applyFont="1" applyBorder="1" applyAlignment="1" applyProtection="1">
      <alignment horizontal="left" vertical="top"/>
      <protection/>
    </xf>
    <xf numFmtId="0" fontId="13" fillId="0" borderId="35" xfId="0" applyFont="1" applyBorder="1" applyAlignment="1" applyProtection="1">
      <alignment horizontal="center" vertical="top"/>
      <protection locked="0"/>
    </xf>
    <xf numFmtId="0" fontId="15" fillId="39" borderId="15" xfId="0" applyFont="1" applyFill="1" applyBorder="1" applyAlignment="1" applyProtection="1">
      <alignment horizontal="left" vertical="center"/>
      <protection/>
    </xf>
    <xf numFmtId="0" fontId="13" fillId="41" borderId="27" xfId="0" applyFont="1" applyFill="1" applyBorder="1" applyAlignment="1" applyProtection="1">
      <alignment horizontal="center" vertical="center"/>
      <protection locked="0"/>
    </xf>
    <xf numFmtId="0" fontId="13" fillId="40" borderId="36" xfId="0" applyFont="1" applyFill="1" applyBorder="1" applyAlignment="1" applyProtection="1">
      <alignment horizontal="left"/>
      <protection/>
    </xf>
    <xf numFmtId="2" fontId="13" fillId="41" borderId="37" xfId="0" applyNumberFormat="1" applyFont="1" applyFill="1" applyBorder="1" applyAlignment="1" applyProtection="1">
      <alignment horizontal="center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wrapText="1"/>
      <protection locked="0"/>
    </xf>
    <xf numFmtId="0" fontId="0" fillId="0" borderId="39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center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2" xfId="35"/>
    <cellStyle name="Accent 3" xfId="36"/>
    <cellStyle name="Bad" xfId="37"/>
    <cellStyle name="Bueno" xfId="38"/>
    <cellStyle name="Cálculo" xfId="39"/>
    <cellStyle name="Celda de comprobación" xfId="40"/>
    <cellStyle name="Celda vinculada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rror" xfId="51"/>
    <cellStyle name="Excel Built-in Explanatory Text" xfId="52"/>
    <cellStyle name="Footnote" xfId="53"/>
    <cellStyle name="Good" xfId="54"/>
    <cellStyle name="Heading" xfId="55"/>
    <cellStyle name="Heading 1" xfId="56"/>
    <cellStyle name="Heading 2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tas" xfId="64"/>
    <cellStyle name="Note" xfId="65"/>
    <cellStyle name="Percent" xfId="66"/>
    <cellStyle name="Salida" xfId="67"/>
    <cellStyle name="Status" xfId="68"/>
    <cellStyle name="Text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B4C7E7"/>
      <rgbColor rgb="00808080"/>
      <rgbColor rgb="008FAADC"/>
      <rgbColor rgb="00993366"/>
      <rgbColor rgb="00FFFFCC"/>
      <rgbColor rgb="00DAE3F3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57150</xdr:rowOff>
    </xdr:from>
    <xdr:to>
      <xdr:col>2</xdr:col>
      <xdr:colOff>228600</xdr:colOff>
      <xdr:row>0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1409700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5"/>
  <sheetViews>
    <sheetView showZeros="0" tabSelected="1" zoomScalePageLayoutView="0" workbookViewId="0" topLeftCell="A1">
      <selection activeCell="G27" sqref="G27:H27"/>
    </sheetView>
  </sheetViews>
  <sheetFormatPr defaultColWidth="0" defaultRowHeight="12.75" zeroHeight="1"/>
  <cols>
    <col min="1" max="2" width="9.7109375" style="1" customWidth="1"/>
    <col min="3" max="3" width="4.00390625" style="1" customWidth="1"/>
    <col min="4" max="4" width="15.57421875" style="1" customWidth="1"/>
    <col min="5" max="5" width="14.8515625" style="1" customWidth="1"/>
    <col min="6" max="6" width="11.00390625" style="1" customWidth="1"/>
    <col min="7" max="7" width="6.421875" style="1" customWidth="1"/>
    <col min="8" max="8" width="6.7109375" style="1" customWidth="1"/>
    <col min="9" max="9" width="13.140625" style="1" customWidth="1"/>
    <col min="10" max="10" width="1.1484375" style="1" customWidth="1"/>
    <col min="11" max="16384" width="11.57421875" style="1" hidden="1" customWidth="1"/>
  </cols>
  <sheetData>
    <row r="1" spans="1:9" s="2" customFormat="1" ht="21" customHeight="1">
      <c r="A1" s="29"/>
      <c r="B1" s="29"/>
      <c r="C1" s="29"/>
      <c r="D1" s="30" t="s">
        <v>0</v>
      </c>
      <c r="E1" s="30"/>
      <c r="F1" s="30"/>
      <c r="G1" s="30"/>
      <c r="H1" s="30"/>
      <c r="I1" s="30"/>
    </row>
    <row r="2" spans="1:9" s="2" customFormat="1" ht="42" customHeight="1">
      <c r="A2" s="31"/>
      <c r="B2" s="31"/>
      <c r="C2" s="31"/>
      <c r="D2" s="31"/>
      <c r="E2" s="31"/>
      <c r="F2" s="31"/>
      <c r="G2" s="31"/>
      <c r="H2" s="31"/>
      <c r="I2" s="31"/>
    </row>
    <row r="3" spans="1:9" s="2" customFormat="1" ht="15">
      <c r="A3" s="32" t="s">
        <v>1</v>
      </c>
      <c r="B3" s="32"/>
      <c r="C3" s="32"/>
      <c r="D3" s="33"/>
      <c r="E3" s="33"/>
      <c r="F3" s="33"/>
      <c r="G3" s="34" t="s">
        <v>2</v>
      </c>
      <c r="H3" s="34"/>
      <c r="I3" s="3"/>
    </row>
    <row r="4" spans="1:9" s="2" customFormat="1" ht="15">
      <c r="A4" s="35" t="s">
        <v>3</v>
      </c>
      <c r="B4" s="35"/>
      <c r="C4" s="36"/>
      <c r="D4" s="36"/>
      <c r="E4" s="36"/>
      <c r="F4" s="36"/>
      <c r="G4" s="36"/>
      <c r="H4" s="36"/>
      <c r="I4" s="36"/>
    </row>
    <row r="5" spans="1:9" s="2" customFormat="1" ht="30">
      <c r="A5" s="4" t="s">
        <v>4</v>
      </c>
      <c r="B5" s="37"/>
      <c r="C5" s="37"/>
      <c r="D5" s="5" t="s">
        <v>5</v>
      </c>
      <c r="E5" s="38"/>
      <c r="F5" s="38"/>
      <c r="G5" s="38"/>
      <c r="H5" s="6" t="s">
        <v>6</v>
      </c>
      <c r="I5" s="7"/>
    </row>
    <row r="6" spans="1:9" s="2" customFormat="1" ht="24" customHeight="1">
      <c r="A6" s="8" t="s">
        <v>7</v>
      </c>
      <c r="B6" s="39"/>
      <c r="C6" s="39"/>
      <c r="D6" s="39"/>
      <c r="E6" s="39"/>
      <c r="F6" s="39"/>
      <c r="G6" s="39"/>
      <c r="H6" s="39"/>
      <c r="I6" s="39"/>
    </row>
    <row r="7" spans="1:9" s="2" customFormat="1" ht="15">
      <c r="A7" s="40"/>
      <c r="B7" s="40"/>
      <c r="C7" s="40"/>
      <c r="D7" s="40"/>
      <c r="E7" s="40"/>
      <c r="F7" s="40"/>
      <c r="G7" s="40"/>
      <c r="H7" s="40"/>
      <c r="I7" s="40"/>
    </row>
    <row r="8" spans="1:9" s="2" customFormat="1" ht="12" customHeight="1">
      <c r="A8" s="41" t="s">
        <v>8</v>
      </c>
      <c r="B8" s="41"/>
      <c r="C8" s="41"/>
      <c r="D8" s="42"/>
      <c r="E8" s="42"/>
      <c r="F8" s="42"/>
      <c r="G8" s="42"/>
      <c r="H8" s="42"/>
      <c r="I8" s="42"/>
    </row>
    <row r="9" spans="1:9" s="2" customFormat="1" ht="15">
      <c r="A9" s="43" t="s">
        <v>9</v>
      </c>
      <c r="B9" s="43"/>
      <c r="C9" s="43"/>
      <c r="D9" s="43"/>
      <c r="E9" s="44"/>
      <c r="F9" s="44"/>
      <c r="G9" s="44"/>
      <c r="H9" s="44"/>
      <c r="I9" s="44"/>
    </row>
    <row r="10" spans="1:9" s="2" customFormat="1" ht="15">
      <c r="A10" s="45" t="s">
        <v>10</v>
      </c>
      <c r="B10" s="45"/>
      <c r="C10" s="45"/>
      <c r="D10" s="45"/>
      <c r="E10" s="45"/>
      <c r="F10" s="45"/>
      <c r="G10" s="45"/>
      <c r="H10" s="45"/>
      <c r="I10" s="45"/>
    </row>
    <row r="11" spans="1:9" s="2" customFormat="1" ht="25.5" customHeight="1">
      <c r="A11" s="46" t="s">
        <v>11</v>
      </c>
      <c r="B11" s="46"/>
      <c r="C11" s="47" t="s">
        <v>12</v>
      </c>
      <c r="D11" s="47"/>
      <c r="E11" s="9" t="s">
        <v>13</v>
      </c>
      <c r="F11" s="9" t="s">
        <v>14</v>
      </c>
      <c r="G11" s="47" t="s">
        <v>15</v>
      </c>
      <c r="H11" s="47"/>
      <c r="I11" s="10" t="s">
        <v>16</v>
      </c>
    </row>
    <row r="12" spans="1:9" s="2" customFormat="1" ht="15">
      <c r="A12" s="48"/>
      <c r="B12" s="48"/>
      <c r="C12" s="49"/>
      <c r="D12" s="49"/>
      <c r="E12" s="11"/>
      <c r="F12" s="11"/>
      <c r="G12" s="49"/>
      <c r="H12" s="49"/>
      <c r="I12" s="12" t="e">
        <f>(F12*G12)/SUM(F12:F23)</f>
        <v>#DIV/0!</v>
      </c>
    </row>
    <row r="13" spans="1:9" s="2" customFormat="1" ht="15">
      <c r="A13" s="48"/>
      <c r="B13" s="48"/>
      <c r="C13" s="49"/>
      <c r="D13" s="49"/>
      <c r="E13" s="11"/>
      <c r="F13" s="11"/>
      <c r="G13" s="49"/>
      <c r="H13" s="49"/>
      <c r="I13" s="12" t="e">
        <f>(F13*G13)/SUM(F12:F23)</f>
        <v>#DIV/0!</v>
      </c>
    </row>
    <row r="14" spans="1:9" s="2" customFormat="1" ht="15">
      <c r="A14" s="48"/>
      <c r="B14" s="48"/>
      <c r="C14" s="49"/>
      <c r="D14" s="49"/>
      <c r="E14" s="11"/>
      <c r="F14" s="11"/>
      <c r="G14" s="49"/>
      <c r="H14" s="49"/>
      <c r="I14" s="12" t="e">
        <f>(F14*G14)/SUM(F12:F23)</f>
        <v>#DIV/0!</v>
      </c>
    </row>
    <row r="15" spans="1:9" s="2" customFormat="1" ht="15">
      <c r="A15" s="48"/>
      <c r="B15" s="48"/>
      <c r="C15" s="49"/>
      <c r="D15" s="49"/>
      <c r="E15" s="11"/>
      <c r="F15" s="11"/>
      <c r="G15" s="49"/>
      <c r="H15" s="49"/>
      <c r="I15" s="12" t="e">
        <f>(F15*G15)/SUM(F12:F23)</f>
        <v>#DIV/0!</v>
      </c>
    </row>
    <row r="16" spans="1:9" s="2" customFormat="1" ht="15">
      <c r="A16" s="48"/>
      <c r="B16" s="48"/>
      <c r="C16" s="49"/>
      <c r="D16" s="49"/>
      <c r="E16" s="11"/>
      <c r="F16" s="11"/>
      <c r="G16" s="49"/>
      <c r="H16" s="49"/>
      <c r="I16" s="12" t="e">
        <f>(F16*G16)/SUM(F12:F23)</f>
        <v>#DIV/0!</v>
      </c>
    </row>
    <row r="17" spans="1:9" s="2" customFormat="1" ht="15">
      <c r="A17" s="48"/>
      <c r="B17" s="48"/>
      <c r="C17" s="49"/>
      <c r="D17" s="49"/>
      <c r="E17" s="11"/>
      <c r="F17" s="11"/>
      <c r="G17" s="49"/>
      <c r="H17" s="49"/>
      <c r="I17" s="12" t="e">
        <f>(F17*G17)/SUM(F12:F23)</f>
        <v>#DIV/0!</v>
      </c>
    </row>
    <row r="18" spans="1:9" s="2" customFormat="1" ht="15">
      <c r="A18" s="48"/>
      <c r="B18" s="48"/>
      <c r="C18" s="49"/>
      <c r="D18" s="49"/>
      <c r="E18" s="11"/>
      <c r="F18" s="11"/>
      <c r="G18" s="49"/>
      <c r="H18" s="49"/>
      <c r="I18" s="12" t="e">
        <f>(F18*G18)/SUM(F12:F23)</f>
        <v>#DIV/0!</v>
      </c>
    </row>
    <row r="19" spans="1:9" s="2" customFormat="1" ht="15">
      <c r="A19" s="48"/>
      <c r="B19" s="48"/>
      <c r="C19" s="49"/>
      <c r="D19" s="49"/>
      <c r="E19" s="11"/>
      <c r="F19" s="11"/>
      <c r="G19" s="49"/>
      <c r="H19" s="49"/>
      <c r="I19" s="12" t="e">
        <f>(F19*G19)/SUM(F12:F23)</f>
        <v>#DIV/0!</v>
      </c>
    </row>
    <row r="20" spans="1:9" s="2" customFormat="1" ht="15">
      <c r="A20" s="48"/>
      <c r="B20" s="48"/>
      <c r="C20" s="49"/>
      <c r="D20" s="49"/>
      <c r="E20" s="11"/>
      <c r="F20" s="11"/>
      <c r="G20" s="49"/>
      <c r="H20" s="49"/>
      <c r="I20" s="12" t="e">
        <f>(F20*G20)/SUM(F12:F23)</f>
        <v>#DIV/0!</v>
      </c>
    </row>
    <row r="21" spans="1:9" s="2" customFormat="1" ht="15">
      <c r="A21" s="48"/>
      <c r="B21" s="48"/>
      <c r="C21" s="49"/>
      <c r="D21" s="49"/>
      <c r="E21" s="11"/>
      <c r="F21" s="11"/>
      <c r="G21" s="49"/>
      <c r="H21" s="49"/>
      <c r="I21" s="12" t="e">
        <f>(F21*G21)/SUM(F12:F23)</f>
        <v>#DIV/0!</v>
      </c>
    </row>
    <row r="22" spans="1:9" s="2" customFormat="1" ht="15">
      <c r="A22" s="48"/>
      <c r="B22" s="48"/>
      <c r="C22" s="49"/>
      <c r="D22" s="49"/>
      <c r="E22" s="11"/>
      <c r="F22" s="11"/>
      <c r="G22" s="49"/>
      <c r="H22" s="49"/>
      <c r="I22" s="12" t="e">
        <f>(F22*G22)/SUM(F12:F23)</f>
        <v>#DIV/0!</v>
      </c>
    </row>
    <row r="23" spans="1:9" s="2" customFormat="1" ht="15">
      <c r="A23" s="50"/>
      <c r="B23" s="50"/>
      <c r="C23" s="51"/>
      <c r="D23" s="51"/>
      <c r="E23" s="13"/>
      <c r="F23" s="13"/>
      <c r="G23" s="51"/>
      <c r="H23" s="51"/>
      <c r="I23" s="12" t="e">
        <f>(F23*G23)/SUM(F12:F23)</f>
        <v>#DIV/0!</v>
      </c>
    </row>
    <row r="24" spans="1:21" s="2" customFormat="1" ht="15">
      <c r="A24" s="52" t="s">
        <v>17</v>
      </c>
      <c r="B24" s="52"/>
      <c r="C24" s="52"/>
      <c r="D24" s="52"/>
      <c r="E24" s="52"/>
      <c r="F24" s="52"/>
      <c r="G24" s="52"/>
      <c r="H24" s="52"/>
      <c r="I24" s="14" t="e">
        <f>SUM(I12:I23)</f>
        <v>#DIV/0!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</row>
    <row r="25" spans="1:21" s="2" customFormat="1" ht="15">
      <c r="A25" s="53" t="s">
        <v>18</v>
      </c>
      <c r="B25" s="53"/>
      <c r="C25" s="53"/>
      <c r="D25" s="53"/>
      <c r="E25" s="53"/>
      <c r="F25" s="53"/>
      <c r="G25" s="53"/>
      <c r="H25" s="53"/>
      <c r="I25" s="53"/>
      <c r="L25" s="31"/>
      <c r="M25" s="31"/>
      <c r="N25" s="31"/>
      <c r="O25" s="31"/>
      <c r="P25" s="31"/>
      <c r="Q25" s="31"/>
      <c r="R25" s="31"/>
      <c r="S25" s="31"/>
      <c r="T25" s="31"/>
      <c r="U25" s="31"/>
    </row>
    <row r="26" spans="1:21" s="2" customFormat="1" ht="24.75" customHeight="1">
      <c r="A26" s="15" t="s">
        <v>19</v>
      </c>
      <c r="B26" s="16" t="s">
        <v>20</v>
      </c>
      <c r="C26" s="54" t="s">
        <v>21</v>
      </c>
      <c r="D26" s="54"/>
      <c r="E26" s="54"/>
      <c r="F26" s="54"/>
      <c r="G26" s="54" t="s">
        <v>14</v>
      </c>
      <c r="H26" s="54"/>
      <c r="I26" s="17" t="s">
        <v>15</v>
      </c>
      <c r="L26" s="31"/>
      <c r="M26" s="31"/>
      <c r="N26" s="31"/>
      <c r="O26" s="31"/>
      <c r="P26" s="31"/>
      <c r="Q26" s="31"/>
      <c r="R26" s="31"/>
      <c r="S26" s="31"/>
      <c r="T26" s="31"/>
      <c r="U26" s="31"/>
    </row>
    <row r="27" spans="1:21" s="2" customFormat="1" ht="15">
      <c r="A27" s="55" t="s">
        <v>22</v>
      </c>
      <c r="B27" s="55"/>
      <c r="C27" s="56" t="s">
        <v>23</v>
      </c>
      <c r="D27" s="56"/>
      <c r="E27" s="56"/>
      <c r="F27" s="56"/>
      <c r="G27" s="57"/>
      <c r="H27" s="57"/>
      <c r="I27" s="18"/>
      <c r="L27" s="31"/>
      <c r="M27" s="31"/>
      <c r="N27" s="31"/>
      <c r="O27" s="31"/>
      <c r="P27" s="31"/>
      <c r="Q27" s="31"/>
      <c r="R27" s="31"/>
      <c r="S27" s="31"/>
      <c r="T27" s="31"/>
      <c r="U27" s="31"/>
    </row>
    <row r="28" spans="1:21" s="2" customFormat="1" ht="15">
      <c r="A28" s="55" t="s">
        <v>24</v>
      </c>
      <c r="B28" s="55"/>
      <c r="C28" s="56" t="s">
        <v>23</v>
      </c>
      <c r="D28" s="56"/>
      <c r="E28" s="56"/>
      <c r="F28" s="56"/>
      <c r="G28" s="57"/>
      <c r="H28" s="57"/>
      <c r="I28" s="18"/>
      <c r="L28" s="31"/>
      <c r="M28" s="31"/>
      <c r="N28" s="31"/>
      <c r="O28" s="31"/>
      <c r="P28" s="31"/>
      <c r="Q28" s="31"/>
      <c r="R28" s="31"/>
      <c r="S28" s="31"/>
      <c r="T28" s="31"/>
      <c r="U28" s="31"/>
    </row>
    <row r="29" spans="1:21" s="2" customFormat="1" ht="15">
      <c r="A29" s="55" t="s">
        <v>25</v>
      </c>
      <c r="B29" s="55"/>
      <c r="C29" s="56" t="s">
        <v>23</v>
      </c>
      <c r="D29" s="56"/>
      <c r="E29" s="56"/>
      <c r="F29" s="56"/>
      <c r="G29" s="57"/>
      <c r="H29" s="57"/>
      <c r="I29" s="18"/>
      <c r="L29" s="31"/>
      <c r="M29" s="31"/>
      <c r="N29" s="31"/>
      <c r="O29" s="31"/>
      <c r="P29" s="31"/>
      <c r="Q29" s="31"/>
      <c r="R29" s="31"/>
      <c r="S29" s="31"/>
      <c r="T29" s="31"/>
      <c r="U29" s="31"/>
    </row>
    <row r="30" spans="1:21" s="2" customFormat="1" ht="15">
      <c r="A30" s="55" t="s">
        <v>26</v>
      </c>
      <c r="B30" s="55"/>
      <c r="C30" s="56" t="s">
        <v>27</v>
      </c>
      <c r="D30" s="56"/>
      <c r="E30" s="56"/>
      <c r="F30" s="56"/>
      <c r="G30" s="57"/>
      <c r="H30" s="57"/>
      <c r="I30" s="18"/>
      <c r="L30" s="31"/>
      <c r="M30" s="31"/>
      <c r="N30" s="31"/>
      <c r="O30" s="31"/>
      <c r="P30" s="31"/>
      <c r="Q30" s="31"/>
      <c r="R30" s="31"/>
      <c r="S30" s="31"/>
      <c r="T30" s="31"/>
      <c r="U30" s="31"/>
    </row>
    <row r="31" spans="1:21" s="2" customFormat="1" ht="15">
      <c r="A31" s="55" t="s">
        <v>28</v>
      </c>
      <c r="B31" s="55"/>
      <c r="C31" s="56"/>
      <c r="D31" s="56"/>
      <c r="E31" s="56"/>
      <c r="F31" s="56"/>
      <c r="G31" s="57"/>
      <c r="H31" s="57"/>
      <c r="I31" s="18"/>
      <c r="L31" s="31"/>
      <c r="M31" s="31"/>
      <c r="N31" s="31"/>
      <c r="O31" s="31"/>
      <c r="P31" s="31"/>
      <c r="Q31" s="31"/>
      <c r="R31" s="31"/>
      <c r="S31" s="31"/>
      <c r="T31" s="31"/>
      <c r="U31" s="31"/>
    </row>
    <row r="32" spans="1:21" s="2" customFormat="1" ht="15">
      <c r="A32" s="55" t="s">
        <v>29</v>
      </c>
      <c r="B32" s="55"/>
      <c r="C32" s="56" t="s">
        <v>30</v>
      </c>
      <c r="D32" s="56"/>
      <c r="E32" s="56"/>
      <c r="F32" s="56"/>
      <c r="G32" s="57"/>
      <c r="H32" s="57"/>
      <c r="I32" s="18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1:21" s="2" customFormat="1" ht="15">
      <c r="A33" s="55" t="s">
        <v>31</v>
      </c>
      <c r="B33" s="55"/>
      <c r="C33" s="58" t="s">
        <v>32</v>
      </c>
      <c r="D33" s="58"/>
      <c r="E33" s="58"/>
      <c r="F33" s="58"/>
      <c r="G33" s="57"/>
      <c r="H33" s="57"/>
      <c r="I33" s="18"/>
      <c r="L33" s="31"/>
      <c r="M33" s="31"/>
      <c r="N33" s="31"/>
      <c r="O33" s="31"/>
      <c r="P33" s="31"/>
      <c r="Q33" s="31"/>
      <c r="R33" s="31"/>
      <c r="S33" s="31"/>
      <c r="T33" s="31"/>
      <c r="U33" s="31"/>
    </row>
    <row r="34" spans="1:21" s="2" customFormat="1" ht="15">
      <c r="A34" s="52" t="s">
        <v>33</v>
      </c>
      <c r="B34" s="52"/>
      <c r="C34" s="52"/>
      <c r="D34" s="52"/>
      <c r="E34" s="52"/>
      <c r="F34" s="52"/>
      <c r="G34" s="52"/>
      <c r="H34" s="52"/>
      <c r="I34" s="19">
        <f>IF(SUM(I27:I33)&gt;=1,1,SUM(I27:I33))</f>
        <v>0</v>
      </c>
      <c r="L34" s="31"/>
      <c r="M34" s="31"/>
      <c r="N34" s="31"/>
      <c r="O34" s="31"/>
      <c r="P34" s="31"/>
      <c r="Q34" s="31"/>
      <c r="R34" s="31"/>
      <c r="S34" s="31"/>
      <c r="T34" s="31"/>
      <c r="U34" s="31"/>
    </row>
    <row r="35" spans="1:21" s="2" customFormat="1" ht="15">
      <c r="A35" s="45" t="s">
        <v>34</v>
      </c>
      <c r="B35" s="45"/>
      <c r="C35" s="45"/>
      <c r="D35" s="45"/>
      <c r="E35" s="45"/>
      <c r="F35" s="45"/>
      <c r="G35" s="45"/>
      <c r="H35" s="45"/>
      <c r="I35" s="45"/>
      <c r="L35" s="31"/>
      <c r="M35" s="31"/>
      <c r="N35" s="31"/>
      <c r="O35" s="31"/>
      <c r="P35" s="31"/>
      <c r="Q35" s="31"/>
      <c r="R35" s="31"/>
      <c r="S35" s="31"/>
      <c r="T35" s="31"/>
      <c r="U35" s="31"/>
    </row>
    <row r="36" spans="1:21" s="2" customFormat="1" ht="28.5" customHeight="1">
      <c r="A36" s="59" t="s">
        <v>35</v>
      </c>
      <c r="B36" s="59"/>
      <c r="C36" s="59"/>
      <c r="D36" s="59"/>
      <c r="E36" s="59"/>
      <c r="F36" s="59"/>
      <c r="G36" s="59"/>
      <c r="H36" s="59"/>
      <c r="I36" s="59"/>
      <c r="L36" s="31"/>
      <c r="M36" s="31"/>
      <c r="N36" s="31"/>
      <c r="O36" s="31"/>
      <c r="P36" s="31"/>
      <c r="Q36" s="31"/>
      <c r="R36" s="31"/>
      <c r="S36" s="31"/>
      <c r="T36" s="31"/>
      <c r="U36" s="31"/>
    </row>
    <row r="37" spans="1:9" s="2" customFormat="1" ht="14.25" customHeight="1">
      <c r="A37" s="60" t="s">
        <v>36</v>
      </c>
      <c r="B37" s="60"/>
      <c r="C37" s="60"/>
      <c r="D37" s="60"/>
      <c r="E37" s="60"/>
      <c r="F37" s="60"/>
      <c r="G37" s="60"/>
      <c r="H37" s="60"/>
      <c r="I37" s="60"/>
    </row>
    <row r="38" spans="1:9" s="2" customFormat="1" ht="36.75" customHeight="1">
      <c r="A38" s="61" t="s">
        <v>37</v>
      </c>
      <c r="B38" s="61"/>
      <c r="C38" s="61"/>
      <c r="D38" s="61"/>
      <c r="E38" s="61"/>
      <c r="F38" s="61"/>
      <c r="G38" s="62"/>
      <c r="H38" s="62"/>
      <c r="I38" s="62"/>
    </row>
    <row r="39" spans="1:9" s="2" customFormat="1" ht="15" customHeight="1">
      <c r="A39" s="31"/>
      <c r="B39" s="31"/>
      <c r="C39" s="31"/>
      <c r="D39" s="31"/>
      <c r="E39" s="31"/>
      <c r="F39" s="31"/>
      <c r="G39" s="31"/>
      <c r="H39" s="31"/>
      <c r="I39" s="31"/>
    </row>
    <row r="40" spans="1:9" s="2" customFormat="1" ht="15">
      <c r="A40" s="63" t="s">
        <v>38</v>
      </c>
      <c r="B40" s="63"/>
      <c r="C40" s="63"/>
      <c r="D40" s="63"/>
      <c r="E40" s="63"/>
      <c r="F40" s="63"/>
      <c r="G40" s="63"/>
      <c r="H40" s="64" t="e">
        <f>((I24*65)+(G38*25))/90+I34</f>
        <v>#DIV/0!</v>
      </c>
      <c r="I40" s="64"/>
    </row>
    <row r="41" spans="1:9" s="2" customFormat="1" ht="12.75">
      <c r="A41" s="31"/>
      <c r="B41" s="31"/>
      <c r="C41" s="31"/>
      <c r="D41" s="31"/>
      <c r="E41" s="31"/>
      <c r="F41" s="31"/>
      <c r="G41" s="31"/>
      <c r="H41" s="31"/>
      <c r="I41" s="31"/>
    </row>
    <row r="42" spans="1:9" s="2" customFormat="1" ht="13.5" customHeight="1">
      <c r="A42" s="65" t="s">
        <v>39</v>
      </c>
      <c r="B42" s="65"/>
      <c r="C42" s="65"/>
      <c r="D42" s="20" t="s">
        <v>40</v>
      </c>
      <c r="E42" s="66"/>
      <c r="F42" s="66"/>
      <c r="G42" s="66"/>
      <c r="H42" s="66"/>
      <c r="I42" s="66"/>
    </row>
    <row r="43" spans="1:9" s="2" customFormat="1" ht="14.25" customHeight="1">
      <c r="A43" s="65"/>
      <c r="B43" s="65"/>
      <c r="C43" s="65"/>
      <c r="D43" s="21" t="s">
        <v>41</v>
      </c>
      <c r="E43" s="67">
        <f>B6</f>
        <v>0</v>
      </c>
      <c r="F43" s="67"/>
      <c r="G43" s="67"/>
      <c r="H43" s="67"/>
      <c r="I43" s="67"/>
    </row>
    <row r="44" spans="1:9" s="2" customFormat="1" ht="39" customHeight="1">
      <c r="A44" s="68"/>
      <c r="B44" s="68"/>
      <c r="C44" s="68"/>
      <c r="D44" s="68"/>
      <c r="E44" s="68"/>
      <c r="F44" s="68"/>
      <c r="G44" s="68"/>
      <c r="H44" s="68"/>
      <c r="I44" s="68"/>
    </row>
    <row r="45" spans="4:7" ht="12.75" hidden="1">
      <c r="D45" s="22"/>
      <c r="E45" s="22"/>
      <c r="G45" s="22"/>
    </row>
    <row r="46" spans="1:9" ht="12.75" hidden="1">
      <c r="A46" s="1" t="s">
        <v>42</v>
      </c>
      <c r="B46" s="23"/>
      <c r="C46" s="24">
        <v>0.5</v>
      </c>
      <c r="D46" s="25">
        <v>1</v>
      </c>
      <c r="E46" s="1" t="s">
        <v>43</v>
      </c>
      <c r="F46" s="26"/>
      <c r="G46" s="23"/>
      <c r="H46" s="23">
        <v>0.01</v>
      </c>
      <c r="I46" s="23"/>
    </row>
    <row r="47" spans="1:9" ht="12.75" hidden="1">
      <c r="A47" s="1" t="s">
        <v>44</v>
      </c>
      <c r="B47" s="23"/>
      <c r="C47" s="24">
        <v>1</v>
      </c>
      <c r="D47" s="25">
        <v>1.5</v>
      </c>
      <c r="E47" s="1" t="s">
        <v>45</v>
      </c>
      <c r="F47" s="26"/>
      <c r="G47" s="23"/>
      <c r="H47" s="23">
        <v>0.02</v>
      </c>
      <c r="I47" s="23"/>
    </row>
    <row r="48" spans="1:9" ht="12.75" hidden="1">
      <c r="A48" s="1" t="s">
        <v>46</v>
      </c>
      <c r="B48" s="23"/>
      <c r="C48" s="24">
        <v>1.5</v>
      </c>
      <c r="D48" s="25">
        <v>2</v>
      </c>
      <c r="E48" s="1" t="s">
        <v>47</v>
      </c>
      <c r="F48" s="26"/>
      <c r="G48" s="23"/>
      <c r="H48" s="23">
        <v>0.03</v>
      </c>
      <c r="I48" s="23"/>
    </row>
    <row r="49" spans="1:9" ht="12.75" hidden="1">
      <c r="A49" s="1" t="s">
        <v>48</v>
      </c>
      <c r="B49" s="23"/>
      <c r="C49" s="24">
        <v>2</v>
      </c>
      <c r="D49" s="25">
        <v>2.5</v>
      </c>
      <c r="E49" s="1" t="s">
        <v>49</v>
      </c>
      <c r="F49" s="26"/>
      <c r="G49" s="23"/>
      <c r="H49" s="23">
        <v>0.04</v>
      </c>
      <c r="I49" s="23"/>
    </row>
    <row r="50" spans="1:9" ht="12.75" hidden="1">
      <c r="A50" s="1" t="s">
        <v>50</v>
      </c>
      <c r="B50" s="23"/>
      <c r="C50" s="24">
        <v>2.5</v>
      </c>
      <c r="D50" s="25">
        <v>3</v>
      </c>
      <c r="E50" s="1" t="s">
        <v>51</v>
      </c>
      <c r="F50" s="26"/>
      <c r="G50" s="23"/>
      <c r="H50" s="23">
        <v>0.05</v>
      </c>
      <c r="I50" s="23"/>
    </row>
    <row r="51" spans="1:9" ht="12.75" hidden="1">
      <c r="A51" s="1" t="s">
        <v>52</v>
      </c>
      <c r="C51" s="24">
        <v>3</v>
      </c>
      <c r="D51" s="27">
        <v>3.5</v>
      </c>
      <c r="E51" s="23" t="s">
        <v>53</v>
      </c>
      <c r="F51" s="26"/>
      <c r="G51" s="23"/>
      <c r="H51" s="23">
        <v>0.06</v>
      </c>
      <c r="I51" s="23"/>
    </row>
    <row r="52" spans="1:8" ht="12.75" hidden="1">
      <c r="A52" s="1" t="s">
        <v>54</v>
      </c>
      <c r="C52" s="24">
        <v>3.5</v>
      </c>
      <c r="D52" s="25">
        <v>4</v>
      </c>
      <c r="E52" s="1" t="s">
        <v>55</v>
      </c>
      <c r="F52" s="26"/>
      <c r="H52" s="23">
        <v>0.07</v>
      </c>
    </row>
    <row r="53" spans="1:8" ht="12.75" hidden="1">
      <c r="A53" s="1" t="s">
        <v>56</v>
      </c>
      <c r="C53" s="24">
        <v>4</v>
      </c>
      <c r="D53" s="25">
        <v>4.5</v>
      </c>
      <c r="E53" s="1" t="s">
        <v>57</v>
      </c>
      <c r="H53" s="23">
        <v>0.08</v>
      </c>
    </row>
    <row r="54" spans="1:8" ht="12.75" hidden="1">
      <c r="A54" s="1" t="s">
        <v>58</v>
      </c>
      <c r="C54" s="24">
        <v>4.5</v>
      </c>
      <c r="D54" s="25">
        <v>5</v>
      </c>
      <c r="E54" s="1" t="s">
        <v>59</v>
      </c>
      <c r="H54" s="23">
        <v>0.09</v>
      </c>
    </row>
    <row r="55" spans="1:13" ht="12.75" hidden="1">
      <c r="A55" s="23"/>
      <c r="C55" s="24">
        <v>5</v>
      </c>
      <c r="D55" s="25">
        <v>5.5</v>
      </c>
      <c r="E55" s="1" t="s">
        <v>60</v>
      </c>
      <c r="H55" s="23">
        <v>0.1</v>
      </c>
      <c r="J55" s="28"/>
      <c r="K55" s="1">
        <v>1</v>
      </c>
      <c r="L55" s="1" t="s">
        <v>61</v>
      </c>
      <c r="M55" s="1">
        <v>2018</v>
      </c>
    </row>
    <row r="56" spans="1:13" ht="12.75" hidden="1">
      <c r="A56" s="23" t="s">
        <v>62</v>
      </c>
      <c r="C56" s="24">
        <v>5.5</v>
      </c>
      <c r="D56" s="25">
        <v>6</v>
      </c>
      <c r="E56" s="1" t="s">
        <v>63</v>
      </c>
      <c r="H56" s="23">
        <v>0.11</v>
      </c>
      <c r="J56" s="28"/>
      <c r="K56" s="1">
        <v>2</v>
      </c>
      <c r="L56" s="1" t="s">
        <v>64</v>
      </c>
      <c r="M56" s="1">
        <v>2019</v>
      </c>
    </row>
    <row r="57" spans="1:13" ht="12.75" hidden="1">
      <c r="A57" s="1" t="s">
        <v>65</v>
      </c>
      <c r="C57" s="24">
        <v>6</v>
      </c>
      <c r="D57" s="25">
        <v>6.5</v>
      </c>
      <c r="E57" s="1" t="s">
        <v>66</v>
      </c>
      <c r="H57" s="23">
        <v>0.12</v>
      </c>
      <c r="J57" s="28"/>
      <c r="K57" s="1">
        <v>3</v>
      </c>
      <c r="L57" s="1" t="s">
        <v>67</v>
      </c>
      <c r="M57" s="1">
        <v>2020</v>
      </c>
    </row>
    <row r="58" spans="1:13" ht="12.75" hidden="1">
      <c r="A58" s="23" t="s">
        <v>68</v>
      </c>
      <c r="C58" s="24">
        <v>6.5</v>
      </c>
      <c r="D58" s="25">
        <v>7</v>
      </c>
      <c r="E58" s="1" t="s">
        <v>69</v>
      </c>
      <c r="H58" s="23">
        <v>0.13</v>
      </c>
      <c r="J58" s="28"/>
      <c r="K58" s="1">
        <v>4</v>
      </c>
      <c r="L58" s="1" t="s">
        <v>70</v>
      </c>
      <c r="M58" s="1">
        <v>2021</v>
      </c>
    </row>
    <row r="59" spans="1:13" ht="12.75" hidden="1">
      <c r="A59" s="23" t="s">
        <v>71</v>
      </c>
      <c r="C59" s="24">
        <v>7</v>
      </c>
      <c r="D59" s="25">
        <v>7.5</v>
      </c>
      <c r="E59" s="1" t="s">
        <v>72</v>
      </c>
      <c r="H59" s="23">
        <v>0.14</v>
      </c>
      <c r="J59" s="28"/>
      <c r="K59" s="1">
        <v>5</v>
      </c>
      <c r="L59" s="1" t="s">
        <v>73</v>
      </c>
      <c r="M59" s="1">
        <v>2022</v>
      </c>
    </row>
    <row r="60" spans="1:13" ht="12.75" hidden="1">
      <c r="A60" s="1" t="s">
        <v>74</v>
      </c>
      <c r="C60" s="24">
        <v>7.5</v>
      </c>
      <c r="D60" s="25">
        <v>8</v>
      </c>
      <c r="E60" s="1" t="s">
        <v>75</v>
      </c>
      <c r="H60" s="23">
        <v>0.15</v>
      </c>
      <c r="J60" s="28"/>
      <c r="K60" s="1">
        <v>6</v>
      </c>
      <c r="L60" s="1" t="s">
        <v>76</v>
      </c>
      <c r="M60" s="1">
        <v>2023</v>
      </c>
    </row>
    <row r="61" spans="1:13" ht="12.75" hidden="1">
      <c r="A61" s="23"/>
      <c r="C61" s="24">
        <v>8</v>
      </c>
      <c r="D61" s="25">
        <v>8.5</v>
      </c>
      <c r="E61" s="1" t="s">
        <v>77</v>
      </c>
      <c r="H61" s="23">
        <v>0.16</v>
      </c>
      <c r="J61" s="28"/>
      <c r="K61" s="1">
        <v>7</v>
      </c>
      <c r="L61" s="1" t="s">
        <v>78</v>
      </c>
      <c r="M61" s="1">
        <v>2024</v>
      </c>
    </row>
    <row r="62" spans="1:13" ht="12.75" hidden="1">
      <c r="A62" s="23" t="s">
        <v>79</v>
      </c>
      <c r="C62" s="24">
        <v>8.5</v>
      </c>
      <c r="D62" s="25">
        <v>9</v>
      </c>
      <c r="E62" s="1" t="s">
        <v>80</v>
      </c>
      <c r="H62" s="23">
        <v>0.17</v>
      </c>
      <c r="J62" s="28"/>
      <c r="K62" s="1">
        <v>8</v>
      </c>
      <c r="L62" s="1" t="s">
        <v>81</v>
      </c>
      <c r="M62" s="1">
        <v>2025</v>
      </c>
    </row>
    <row r="63" spans="1:13" ht="12.75" hidden="1">
      <c r="A63" s="1" t="s">
        <v>82</v>
      </c>
      <c r="C63" s="24">
        <v>9</v>
      </c>
      <c r="D63" s="25">
        <v>9.5</v>
      </c>
      <c r="E63" s="1" t="s">
        <v>83</v>
      </c>
      <c r="H63" s="23">
        <v>0.18</v>
      </c>
      <c r="J63" s="28"/>
      <c r="K63" s="1">
        <v>9</v>
      </c>
      <c r="L63" s="1" t="s">
        <v>84</v>
      </c>
      <c r="M63" s="1">
        <v>2026</v>
      </c>
    </row>
    <row r="64" spans="1:13" ht="12.75" hidden="1">
      <c r="A64" s="23" t="s">
        <v>85</v>
      </c>
      <c r="C64" s="24">
        <v>9.5</v>
      </c>
      <c r="D64" s="25">
        <v>10</v>
      </c>
      <c r="E64" s="1" t="s">
        <v>86</v>
      </c>
      <c r="H64" s="23">
        <v>0.19</v>
      </c>
      <c r="J64" s="28"/>
      <c r="K64" s="1">
        <v>10</v>
      </c>
      <c r="L64" s="1" t="s">
        <v>87</v>
      </c>
      <c r="M64" s="1">
        <v>2027</v>
      </c>
    </row>
    <row r="65" spans="1:13" ht="12.75" hidden="1">
      <c r="A65" s="23" t="s">
        <v>12</v>
      </c>
      <c r="C65" s="24">
        <v>10</v>
      </c>
      <c r="E65" s="1" t="s">
        <v>88</v>
      </c>
      <c r="H65" s="23">
        <v>0.2</v>
      </c>
      <c r="J65" s="28"/>
      <c r="K65" s="1">
        <v>11</v>
      </c>
      <c r="L65" s="1" t="s">
        <v>89</v>
      </c>
      <c r="M65" s="1">
        <v>2028</v>
      </c>
    </row>
    <row r="66" spans="1:13" ht="12.75" hidden="1">
      <c r="A66" s="1" t="s">
        <v>90</v>
      </c>
      <c r="C66" s="24"/>
      <c r="E66" s="1" t="s">
        <v>91</v>
      </c>
      <c r="H66" s="23">
        <v>0.21</v>
      </c>
      <c r="J66" s="28"/>
      <c r="K66" s="1">
        <v>12</v>
      </c>
      <c r="L66" s="1" t="s">
        <v>92</v>
      </c>
      <c r="M66" s="1">
        <v>2029</v>
      </c>
    </row>
    <row r="67" spans="1:11" ht="12.75" hidden="1">
      <c r="A67" s="23"/>
      <c r="C67" s="24"/>
      <c r="E67" s="1" t="s">
        <v>93</v>
      </c>
      <c r="H67" s="23">
        <v>0.22</v>
      </c>
      <c r="J67" s="28"/>
      <c r="K67" s="1">
        <v>13</v>
      </c>
    </row>
    <row r="68" spans="1:11" ht="12.75" hidden="1">
      <c r="A68" s="23" t="s">
        <v>94</v>
      </c>
      <c r="C68" s="23"/>
      <c r="E68" s="1" t="s">
        <v>95</v>
      </c>
      <c r="H68" s="23">
        <v>0.23</v>
      </c>
      <c r="J68" s="28"/>
      <c r="K68" s="1">
        <v>14</v>
      </c>
    </row>
    <row r="69" spans="1:11" ht="12.75" hidden="1">
      <c r="A69" s="1" t="s">
        <v>96</v>
      </c>
      <c r="C69" s="23"/>
      <c r="E69" s="1" t="s">
        <v>97</v>
      </c>
      <c r="H69" s="23">
        <v>0.24</v>
      </c>
      <c r="J69" s="28"/>
      <c r="K69" s="1">
        <v>15</v>
      </c>
    </row>
    <row r="70" spans="1:11" ht="12.75" hidden="1">
      <c r="A70" s="23" t="s">
        <v>25</v>
      </c>
      <c r="E70" s="1" t="s">
        <v>98</v>
      </c>
      <c r="H70" s="23">
        <v>0.25</v>
      </c>
      <c r="J70" s="28"/>
      <c r="K70" s="1">
        <v>16</v>
      </c>
    </row>
    <row r="71" spans="1:11" ht="12.75" hidden="1">
      <c r="A71" s="23" t="s">
        <v>99</v>
      </c>
      <c r="E71" s="1" t="s">
        <v>100</v>
      </c>
      <c r="H71" s="23">
        <v>0.26</v>
      </c>
      <c r="J71" s="28"/>
      <c r="K71" s="1">
        <v>17</v>
      </c>
    </row>
    <row r="72" spans="1:11" ht="12.75" hidden="1">
      <c r="A72" s="1" t="s">
        <v>101</v>
      </c>
      <c r="E72" s="1" t="s">
        <v>102</v>
      </c>
      <c r="H72" s="23">
        <v>0.27</v>
      </c>
      <c r="J72" s="28"/>
      <c r="K72" s="1">
        <v>18</v>
      </c>
    </row>
    <row r="73" spans="1:11" ht="12.75" hidden="1">
      <c r="A73" s="23" t="s">
        <v>103</v>
      </c>
      <c r="E73" s="1" t="s">
        <v>104</v>
      </c>
      <c r="H73" s="23">
        <v>0.28</v>
      </c>
      <c r="J73" s="28"/>
      <c r="K73" s="1">
        <v>19</v>
      </c>
    </row>
    <row r="74" spans="1:11" ht="12.75" hidden="1">
      <c r="A74" s="23" t="s">
        <v>105</v>
      </c>
      <c r="E74" s="1" t="s">
        <v>106</v>
      </c>
      <c r="H74" s="23">
        <v>0.29</v>
      </c>
      <c r="J74" s="28"/>
      <c r="K74" s="1">
        <v>20</v>
      </c>
    </row>
    <row r="75" spans="5:11" ht="12.75" hidden="1">
      <c r="E75" s="1" t="s">
        <v>107</v>
      </c>
      <c r="H75" s="23">
        <v>0.30000000000000004</v>
      </c>
      <c r="J75" s="28"/>
      <c r="K75" s="1">
        <v>21</v>
      </c>
    </row>
    <row r="76" spans="1:11" ht="12.75" hidden="1">
      <c r="A76" s="23"/>
      <c r="E76" s="1" t="s">
        <v>108</v>
      </c>
      <c r="H76" s="23">
        <v>0.31</v>
      </c>
      <c r="J76" s="28"/>
      <c r="K76" s="1">
        <v>22</v>
      </c>
    </row>
    <row r="77" spans="1:11" ht="12.75" hidden="1">
      <c r="A77" s="23"/>
      <c r="E77" s="1" t="s">
        <v>109</v>
      </c>
      <c r="H77" s="23">
        <v>0.32</v>
      </c>
      <c r="J77" s="28"/>
      <c r="K77" s="1">
        <v>23</v>
      </c>
    </row>
    <row r="78" spans="5:11" ht="12.75" hidden="1">
      <c r="E78" s="1" t="s">
        <v>110</v>
      </c>
      <c r="H78" s="23">
        <v>0.33</v>
      </c>
      <c r="J78" s="28"/>
      <c r="K78" s="1">
        <v>24</v>
      </c>
    </row>
    <row r="79" spans="1:11" ht="12.75" hidden="1">
      <c r="A79" s="23"/>
      <c r="E79" s="1" t="s">
        <v>111</v>
      </c>
      <c r="H79" s="23">
        <v>0.34</v>
      </c>
      <c r="J79" s="28"/>
      <c r="K79" s="1">
        <v>25</v>
      </c>
    </row>
    <row r="80" spans="1:11" ht="12.75" hidden="1">
      <c r="A80" s="23"/>
      <c r="E80" s="1" t="s">
        <v>112</v>
      </c>
      <c r="H80" s="23">
        <v>0.35</v>
      </c>
      <c r="J80" s="28"/>
      <c r="K80" s="1">
        <v>26</v>
      </c>
    </row>
    <row r="81" spans="5:11" ht="12.75" hidden="1">
      <c r="E81" s="1" t="s">
        <v>113</v>
      </c>
      <c r="H81" s="23">
        <v>0.36</v>
      </c>
      <c r="J81" s="28"/>
      <c r="K81" s="1">
        <v>27</v>
      </c>
    </row>
    <row r="82" spans="1:11" ht="12.75" hidden="1">
      <c r="A82" s="23"/>
      <c r="E82" s="1" t="s">
        <v>114</v>
      </c>
      <c r="H82" s="23">
        <v>0.37</v>
      </c>
      <c r="J82" s="28"/>
      <c r="K82" s="1">
        <v>28</v>
      </c>
    </row>
    <row r="83" spans="1:11" ht="12.75" hidden="1">
      <c r="A83" s="23"/>
      <c r="E83" s="1" t="s">
        <v>115</v>
      </c>
      <c r="H83" s="23">
        <v>0.38</v>
      </c>
      <c r="J83" s="28"/>
      <c r="K83" s="1">
        <v>29</v>
      </c>
    </row>
    <row r="84" spans="5:11" ht="12.75" hidden="1">
      <c r="E84" s="1" t="s">
        <v>116</v>
      </c>
      <c r="H84" s="23">
        <v>0.39</v>
      </c>
      <c r="J84" s="28"/>
      <c r="K84" s="1">
        <v>30</v>
      </c>
    </row>
    <row r="85" spans="1:11" ht="12.75" hidden="1">
      <c r="A85" s="23"/>
      <c r="E85" s="1" t="s">
        <v>117</v>
      </c>
      <c r="H85" s="23">
        <v>0.4</v>
      </c>
      <c r="J85" s="28"/>
      <c r="K85" s="1">
        <v>31</v>
      </c>
    </row>
    <row r="86" spans="1:10" ht="12.75" hidden="1">
      <c r="A86" s="23"/>
      <c r="E86" s="1" t="s">
        <v>118</v>
      </c>
      <c r="H86" s="23">
        <v>0.41</v>
      </c>
      <c r="J86" s="28"/>
    </row>
    <row r="87" spans="5:10" ht="12.75" hidden="1">
      <c r="E87" s="1" t="s">
        <v>119</v>
      </c>
      <c r="H87" s="23">
        <v>0.42</v>
      </c>
      <c r="J87" s="28"/>
    </row>
    <row r="88" spans="1:10" ht="12.75" hidden="1">
      <c r="A88" s="23"/>
      <c r="E88" s="26"/>
      <c r="H88" s="23">
        <v>0.43</v>
      </c>
      <c r="J88" s="28"/>
    </row>
    <row r="89" spans="1:10" ht="12.75" hidden="1">
      <c r="A89" s="23"/>
      <c r="E89" s="26"/>
      <c r="H89" s="23">
        <v>0.44</v>
      </c>
      <c r="J89" s="28"/>
    </row>
    <row r="90" spans="5:10" ht="12.75" hidden="1">
      <c r="E90" s="26"/>
      <c r="H90" s="23">
        <v>0.45</v>
      </c>
      <c r="J90" s="28"/>
    </row>
    <row r="91" spans="1:10" ht="12.75" hidden="1">
      <c r="A91" s="23"/>
      <c r="E91" s="26"/>
      <c r="H91" s="23">
        <v>0.46</v>
      </c>
      <c r="J91" s="28"/>
    </row>
    <row r="92" spans="1:10" ht="12.75" hidden="1">
      <c r="A92" s="23"/>
      <c r="E92" s="26"/>
      <c r="H92" s="23">
        <v>0.47</v>
      </c>
      <c r="J92" s="28"/>
    </row>
    <row r="93" spans="5:10" ht="12.75" hidden="1">
      <c r="E93" s="26"/>
      <c r="H93" s="23">
        <v>0.48</v>
      </c>
      <c r="J93" s="28"/>
    </row>
    <row r="94" spans="1:10" ht="12.75" hidden="1">
      <c r="A94" s="23"/>
      <c r="E94" s="26"/>
      <c r="H94" s="23">
        <v>0.49</v>
      </c>
      <c r="J94" s="28"/>
    </row>
    <row r="95" spans="1:10" ht="12.75" hidden="1">
      <c r="A95" s="23"/>
      <c r="E95" s="26"/>
      <c r="H95" s="23">
        <v>0.5</v>
      </c>
      <c r="J95" s="28"/>
    </row>
    <row r="96" spans="8:10" ht="12.75" hidden="1">
      <c r="H96" s="23">
        <v>0.51</v>
      </c>
      <c r="J96" s="28"/>
    </row>
    <row r="97" spans="1:8" ht="12.75" hidden="1">
      <c r="A97" s="23"/>
      <c r="H97" s="23">
        <v>0.52</v>
      </c>
    </row>
    <row r="98" spans="1:8" ht="12.75" hidden="1">
      <c r="A98" s="23"/>
      <c r="H98" s="23">
        <v>0.53</v>
      </c>
    </row>
    <row r="99" ht="12.75" hidden="1">
      <c r="H99" s="23">
        <v>0.54</v>
      </c>
    </row>
    <row r="100" spans="1:8" ht="12.75" hidden="1">
      <c r="A100" s="23"/>
      <c r="H100" s="23">
        <v>0.55</v>
      </c>
    </row>
    <row r="101" spans="1:8" ht="12.75" hidden="1">
      <c r="A101" s="23">
        <v>29</v>
      </c>
      <c r="H101" s="23">
        <v>0.56</v>
      </c>
    </row>
    <row r="102" spans="1:8" ht="12.75" hidden="1">
      <c r="A102" s="1">
        <v>29.5</v>
      </c>
      <c r="H102" s="23">
        <v>0.5700000000000001</v>
      </c>
    </row>
    <row r="103" spans="1:8" ht="12.75" hidden="1">
      <c r="A103" s="23">
        <v>30</v>
      </c>
      <c r="H103" s="23">
        <v>0.58</v>
      </c>
    </row>
    <row r="104" spans="1:8" ht="12.75" hidden="1">
      <c r="A104" s="23">
        <v>30.5</v>
      </c>
      <c r="H104" s="23">
        <v>0.59</v>
      </c>
    </row>
    <row r="105" spans="1:8" ht="12.75" hidden="1">
      <c r="A105" s="1">
        <v>31</v>
      </c>
      <c r="H105" s="23">
        <v>0.6000000000000001</v>
      </c>
    </row>
    <row r="106" spans="1:8" ht="12.75" hidden="1">
      <c r="A106" s="23">
        <v>31.5</v>
      </c>
      <c r="H106" s="23">
        <v>0.61</v>
      </c>
    </row>
    <row r="107" ht="12.75" hidden="1">
      <c r="H107" s="23">
        <v>0.62</v>
      </c>
    </row>
    <row r="108" ht="12.75" hidden="1">
      <c r="H108" s="23">
        <v>0.63</v>
      </c>
    </row>
    <row r="109" ht="12.75" hidden="1">
      <c r="H109" s="23">
        <v>0.64</v>
      </c>
    </row>
    <row r="110" ht="12.75" hidden="1">
      <c r="H110" s="23">
        <v>0.65</v>
      </c>
    </row>
    <row r="111" ht="12.75" hidden="1">
      <c r="H111" s="23">
        <v>0.66</v>
      </c>
    </row>
    <row r="112" ht="12.75" hidden="1">
      <c r="H112" s="23">
        <v>0.67</v>
      </c>
    </row>
    <row r="113" ht="12.75" hidden="1">
      <c r="H113" s="23">
        <v>0.68</v>
      </c>
    </row>
    <row r="114" ht="12.75" hidden="1">
      <c r="H114" s="23">
        <v>0.69</v>
      </c>
    </row>
    <row r="115" ht="12.75" hidden="1">
      <c r="H115" s="23">
        <v>0.7</v>
      </c>
    </row>
    <row r="116" ht="12.75" hidden="1">
      <c r="H116" s="23">
        <v>0.71</v>
      </c>
    </row>
    <row r="117" ht="12.75" hidden="1">
      <c r="H117" s="23">
        <v>0.72</v>
      </c>
    </row>
    <row r="118" ht="12.75" hidden="1">
      <c r="H118" s="23">
        <v>0.73</v>
      </c>
    </row>
    <row r="119" ht="12.75" hidden="1">
      <c r="H119" s="23">
        <v>0.74</v>
      </c>
    </row>
    <row r="120" ht="12.75" hidden="1">
      <c r="H120" s="23">
        <v>0.75</v>
      </c>
    </row>
    <row r="121" ht="12.75" hidden="1">
      <c r="H121" s="23">
        <v>0.76</v>
      </c>
    </row>
    <row r="122" ht="12.75" hidden="1">
      <c r="H122" s="23">
        <v>0.77</v>
      </c>
    </row>
    <row r="123" ht="12.75" hidden="1">
      <c r="H123" s="23">
        <v>0.78</v>
      </c>
    </row>
    <row r="124" ht="12.75" hidden="1">
      <c r="H124" s="23">
        <v>0.79</v>
      </c>
    </row>
    <row r="125" ht="12.75" hidden="1">
      <c r="H125" s="23">
        <v>0.8</v>
      </c>
    </row>
    <row r="126" ht="12.75" hidden="1">
      <c r="H126" s="23">
        <v>0.81</v>
      </c>
    </row>
    <row r="127" ht="12.75" hidden="1">
      <c r="H127" s="23">
        <v>0.82</v>
      </c>
    </row>
    <row r="128" ht="12.75" hidden="1">
      <c r="H128" s="23">
        <v>0.83</v>
      </c>
    </row>
    <row r="129" ht="12.75" hidden="1">
      <c r="H129" s="23">
        <v>0.84</v>
      </c>
    </row>
    <row r="130" ht="12.75" hidden="1">
      <c r="H130" s="23">
        <v>0.85</v>
      </c>
    </row>
    <row r="131" ht="12.75" hidden="1">
      <c r="H131" s="23">
        <v>0.8600000000000011</v>
      </c>
    </row>
    <row r="132" ht="12.75" hidden="1">
      <c r="H132" s="23">
        <v>0.8700000000000011</v>
      </c>
    </row>
    <row r="133" ht="12.75" hidden="1">
      <c r="H133" s="23">
        <v>0.8800000000000011</v>
      </c>
    </row>
    <row r="134" ht="12.75" hidden="1">
      <c r="H134" s="23">
        <v>0.8900000000000011</v>
      </c>
    </row>
    <row r="135" ht="12.75" hidden="1">
      <c r="H135" s="23">
        <v>0.900000000000001</v>
      </c>
    </row>
  </sheetData>
  <sheetProtection selectLockedCells="1" selectUnlockedCells="1"/>
  <mergeCells count="96">
    <mergeCell ref="A41:I41"/>
    <mergeCell ref="A42:C43"/>
    <mergeCell ref="E42:I42"/>
    <mergeCell ref="E43:I43"/>
    <mergeCell ref="A44:I44"/>
    <mergeCell ref="A37:I37"/>
    <mergeCell ref="A38:F38"/>
    <mergeCell ref="G38:I38"/>
    <mergeCell ref="A39:I39"/>
    <mergeCell ref="A40:G40"/>
    <mergeCell ref="H40:I40"/>
    <mergeCell ref="A33:B33"/>
    <mergeCell ref="C33:F33"/>
    <mergeCell ref="G33:H33"/>
    <mergeCell ref="A34:H34"/>
    <mergeCell ref="A35:I35"/>
    <mergeCell ref="A36:I36"/>
    <mergeCell ref="A31:B31"/>
    <mergeCell ref="C31:F31"/>
    <mergeCell ref="G31:H31"/>
    <mergeCell ref="A32:B32"/>
    <mergeCell ref="C32:F32"/>
    <mergeCell ref="G32:H32"/>
    <mergeCell ref="G28:H28"/>
    <mergeCell ref="A29:B29"/>
    <mergeCell ref="C29:F29"/>
    <mergeCell ref="G29:H29"/>
    <mergeCell ref="A30:B30"/>
    <mergeCell ref="C30:F30"/>
    <mergeCell ref="G30:H30"/>
    <mergeCell ref="A24:H24"/>
    <mergeCell ref="L24:U36"/>
    <mergeCell ref="A25:I25"/>
    <mergeCell ref="C26:F26"/>
    <mergeCell ref="G26:H26"/>
    <mergeCell ref="A27:B27"/>
    <mergeCell ref="C27:F27"/>
    <mergeCell ref="G27:H27"/>
    <mergeCell ref="A28:B28"/>
    <mergeCell ref="C28:F28"/>
    <mergeCell ref="A22:B22"/>
    <mergeCell ref="C22:D22"/>
    <mergeCell ref="G22:H22"/>
    <mergeCell ref="A23:B23"/>
    <mergeCell ref="C23:D23"/>
    <mergeCell ref="G23:H23"/>
    <mergeCell ref="A20:B20"/>
    <mergeCell ref="C20:D20"/>
    <mergeCell ref="G20:H20"/>
    <mergeCell ref="A21:B21"/>
    <mergeCell ref="C21:D21"/>
    <mergeCell ref="G21:H21"/>
    <mergeCell ref="A18:B18"/>
    <mergeCell ref="C18:D18"/>
    <mergeCell ref="G18:H18"/>
    <mergeCell ref="A19:B19"/>
    <mergeCell ref="C19:D19"/>
    <mergeCell ref="G19:H19"/>
    <mergeCell ref="A16:B16"/>
    <mergeCell ref="C16:D16"/>
    <mergeCell ref="G16:H16"/>
    <mergeCell ref="A17:B17"/>
    <mergeCell ref="C17:D17"/>
    <mergeCell ref="G17:H17"/>
    <mergeCell ref="A14:B14"/>
    <mergeCell ref="C14:D14"/>
    <mergeCell ref="G14:H14"/>
    <mergeCell ref="A15:B15"/>
    <mergeCell ref="C15:D15"/>
    <mergeCell ref="G15:H15"/>
    <mergeCell ref="A12:B12"/>
    <mergeCell ref="C12:D12"/>
    <mergeCell ref="G12:H12"/>
    <mergeCell ref="A13:B13"/>
    <mergeCell ref="C13:D13"/>
    <mergeCell ref="G13:H13"/>
    <mergeCell ref="A8:C8"/>
    <mergeCell ref="D8:I8"/>
    <mergeCell ref="A9:D9"/>
    <mergeCell ref="E9:I9"/>
    <mergeCell ref="A10:I10"/>
    <mergeCell ref="A11:B11"/>
    <mergeCell ref="C11:D11"/>
    <mergeCell ref="G11:H11"/>
    <mergeCell ref="A4:B4"/>
    <mergeCell ref="C4:I4"/>
    <mergeCell ref="B5:C5"/>
    <mergeCell ref="E5:G5"/>
    <mergeCell ref="B6:I6"/>
    <mergeCell ref="A7:I7"/>
    <mergeCell ref="A1:C1"/>
    <mergeCell ref="D1:I1"/>
    <mergeCell ref="A2:I2"/>
    <mergeCell ref="A3:C3"/>
    <mergeCell ref="D3:F3"/>
    <mergeCell ref="G3:H3"/>
  </mergeCells>
  <dataValidations count="15">
    <dataValidation type="list" operator="equal" allowBlank="1" showErrorMessage="1" sqref="B5:C5">
      <formula1>$A$46:$A$54</formula1>
    </dataValidation>
    <dataValidation type="list" operator="equal" allowBlank="1" showErrorMessage="1" sqref="E5:G5">
      <formula1>$E$46:$E$87</formula1>
    </dataValidation>
    <dataValidation type="list" operator="equal" allowBlank="1" showErrorMessage="1" sqref="I5">
      <formula1>$A$56:$A$60</formula1>
    </dataValidation>
    <dataValidation operator="equal" allowBlank="1" showErrorMessage="1" sqref="I26">
      <formula1>0</formula1>
    </dataValidation>
    <dataValidation type="list" operator="equal" allowBlank="1" showInputMessage="1" showErrorMessage="1" prompt="Trasladar TOTAL publicaciones (Ficha III)" sqref="I27">
      <formula1>$H$46:$H$135</formula1>
    </dataValidation>
    <dataValidation type="list" operator="equal" allowBlank="1" showInputMessage="1" showErrorMessage="1" prompt="Trasladar TOTAL comunicaciones&#10; (Ficha III)" sqref="I28">
      <formula1>$H$46:$H$135</formula1>
    </dataValidation>
    <dataValidation type="list" operator="equal" allowBlank="1" showInputMessage="1" showErrorMessage="1" prompt="Trasladar TOTAL pósters (Ficha III)" sqref="I29">
      <formula1>$H$46:$H$135</formula1>
    </dataValidation>
    <dataValidation type="list" operator="equal" allowBlank="1" showInputMessage="1" showErrorMessage="1" prompt="Trasladar TOTAL asistencia  cursos (Ficha III)" sqref="I30">
      <formula1>$H$46:$H$135</formula1>
    </dataValidation>
    <dataValidation type="list" operator="equal" allowBlank="1" showInputMessage="1" showErrorMessage="1" prompt="Trasladar TOTAL ponente cursos (Ficha III)" sqref="I31">
      <formula1>$H$46:$H$135</formula1>
    </dataValidation>
    <dataValidation type="list" operator="equal" allowBlank="1" showInputMessage="1" showErrorMessage="1" prompt="Trasladar TOTAL ponente sesiones (Ficha III)" sqref="I32">
      <formula1>$H$46:$H$135</formula1>
    </dataValidation>
    <dataValidation type="list" operator="equal" allowBlank="1" showInputMessage="1" showErrorMessage="1" prompt="Trasladar TOTAL participación P.I. (Ficha III)" sqref="I33">
      <formula1>$H$46:$H$135</formula1>
    </dataValidation>
    <dataValidation type="list" operator="equal" allowBlank="1" showErrorMessage="1" sqref="G38:I38">
      <formula1>$D$46:$D$64</formula1>
    </dataValidation>
    <dataValidation type="list" operator="equal" allowBlank="1" showErrorMessage="1" sqref="D45">
      <formula1>$K$55:$K$85</formula1>
    </dataValidation>
    <dataValidation type="list" operator="equal" allowBlank="1" showErrorMessage="1" sqref="F45">
      <formula1>$L$55:$L$66</formula1>
    </dataValidation>
    <dataValidation type="list" operator="equal" allowBlank="1" showErrorMessage="1" sqref="H45">
      <formula1>$M$55:$M$66</formula1>
    </dataValidation>
  </dataValidations>
  <printOptions/>
  <pageMargins left="0.7083333333333334" right="0.11805555555555555" top="0.5513888888888889" bottom="0.5513888888888889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Santaella Jimenez, Rocio</dc:creator>
  <cp:keywords/>
  <dc:description/>
  <cp:lastModifiedBy>Santaella Jiménez, Rocio</cp:lastModifiedBy>
  <dcterms:created xsi:type="dcterms:W3CDTF">2021-04-06T08:08:15Z</dcterms:created>
  <dcterms:modified xsi:type="dcterms:W3CDTF">2021-04-06T08:08:16Z</dcterms:modified>
  <cp:category/>
  <cp:version/>
  <cp:contentType/>
  <cp:contentStatus/>
</cp:coreProperties>
</file>